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8_{5863F6E1-B28F-7C4B-A7C9-D0B348E76EF3}" xr6:coauthVersionLast="47" xr6:coauthVersionMax="47" xr10:uidLastSave="{00000000-0000-0000-0000-000000000000}"/>
  <bookViews>
    <workbookView xWindow="780" yWindow="2760" windowWidth="27300" windowHeight="12960" xr2:uid="{D4A0C647-3C9F-854C-BF52-3F85664E4DFB}"/>
  </bookViews>
  <sheets>
    <sheet name="Лист1" sheetId="1" r:id="rId1"/>
  </sheets>
  <definedNames>
    <definedName name="_xlchart.v1.0" hidden="1">Лист1!$G$2:$G$127</definedName>
    <definedName name="_xlchart.v1.1" hidden="1">Лист1!$H$1</definedName>
    <definedName name="_xlchart.v1.10" hidden="1">Лист1!$L$9:$L$116</definedName>
    <definedName name="_xlchart.v1.11" hidden="1">Лист1!$M$8</definedName>
    <definedName name="_xlchart.v1.12" hidden="1">Лист1!$M$9:$M$116</definedName>
    <definedName name="_xlchart.v1.13" hidden="1">Лист1!$G$2:$G$127</definedName>
    <definedName name="_xlchart.v1.14" hidden="1">Лист1!$H$1</definedName>
    <definedName name="_xlchart.v1.15" hidden="1">Лист1!$H$2:$H$127</definedName>
    <definedName name="_xlchart.v1.16" hidden="1">Лист1!$L$8</definedName>
    <definedName name="_xlchart.v1.17" hidden="1">Лист1!$L$9:$L$116</definedName>
    <definedName name="_xlchart.v1.18" hidden="1">Лист1!$M$8</definedName>
    <definedName name="_xlchart.v1.19" hidden="1">Лист1!$M$9:$M$116</definedName>
    <definedName name="_xlchart.v1.2" hidden="1">Лист1!$H$2:$H$127</definedName>
    <definedName name="_xlchart.v1.3" hidden="1">Лист1!$G$2:$G$127</definedName>
    <definedName name="_xlchart.v1.4" hidden="1">Лист1!$H$1</definedName>
    <definedName name="_xlchart.v1.5" hidden="1">Лист1!$H$2:$H$127</definedName>
    <definedName name="_xlchart.v1.6" hidden="1">Лист1!$G$2:$G$127</definedName>
    <definedName name="_xlchart.v1.7" hidden="1">Лист1!$H$1</definedName>
    <definedName name="_xlchart.v1.8" hidden="1">Лист1!$H$2:$H$127</definedName>
    <definedName name="_xlchart.v1.9" hidden="1">Лист1!$L$8</definedName>
    <definedName name="table2" localSheetId="0">Лист1!$A$1:$F$109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9" i="1" l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7CB6051-04EF-8845-B631-C73149D20933}" name="table2" type="6" refreshedVersion="8" background="1" saveData="1">
    <textPr codePage="10007" sourceFile="/Users/karina/Documents/site/4term/49/table2.tsv" decimal="," thousands=" 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<sst xmlns="http://schemas.openxmlformats.org/spreadsheetml/2006/main" count="442" uniqueCount="292">
  <si>
    <t>Sequence</t>
  </si>
  <si>
    <t>Description</t>
  </si>
  <si>
    <t>Score</t>
  </si>
  <si>
    <t>E-value</t>
  </si>
  <si>
    <t>N</t>
  </si>
  <si>
    <t>no</t>
  </si>
  <si>
    <t>1-Specificity</t>
  </si>
  <si>
    <t>Sensitivity</t>
  </si>
  <si>
    <t>F1</t>
  </si>
  <si>
    <t>H6WRZ8_9CAUD</t>
  </si>
  <si>
    <t>(H6WRZ8)</t>
  </si>
  <si>
    <t>1.3e-112</t>
  </si>
  <si>
    <t>yes</t>
  </si>
  <si>
    <t>A0A513ZWZ5_9CAUD</t>
  </si>
  <si>
    <t>(A0A513ZWZ5)</t>
  </si>
  <si>
    <t>A0A5C0CBX6_9CAUD</t>
  </si>
  <si>
    <t>(A0A5C0CBX6)</t>
  </si>
  <si>
    <t>A0A1M4Y0W8_9GAMM</t>
  </si>
  <si>
    <t>(A0A1M4Y0W8)</t>
  </si>
  <si>
    <t>3.7e-108</t>
  </si>
  <si>
    <t>E1VAW0_HALED</t>
  </si>
  <si>
    <t>(E1VAW0)</t>
  </si>
  <si>
    <t>7.8e-107</t>
  </si>
  <si>
    <t>K7P7K9_9CAUD</t>
  </si>
  <si>
    <t>(K7P7K9)</t>
  </si>
  <si>
    <t>3.8e-106</t>
  </si>
  <si>
    <t>A0A653FWZ3_9CAUD</t>
  </si>
  <si>
    <t>(A0A653FWZ3)</t>
  </si>
  <si>
    <t>I6R999_9CAUD</t>
  </si>
  <si>
    <t>(I6R999)</t>
  </si>
  <si>
    <t>Q9XJS9_BPD3</t>
  </si>
  <si>
    <t>(Q9XJS9)</t>
  </si>
  <si>
    <t>A0A348HED0_9GAMM</t>
  </si>
  <si>
    <t>(A0A348HED0)</t>
  </si>
  <si>
    <t>1.9e-103</t>
  </si>
  <si>
    <t>A0A220NRM9_9CAUD</t>
  </si>
  <si>
    <t>(A0A220NRM9)</t>
  </si>
  <si>
    <t>9.5e-102</t>
  </si>
  <si>
    <t>A0A0H4IPL1_9CAUD</t>
  </si>
  <si>
    <t>(A0A0H4IPL1)</t>
  </si>
  <si>
    <t>1.1e-101</t>
  </si>
  <si>
    <t>Q9AZ05_BPHK6</t>
  </si>
  <si>
    <t>(Q9AZ05)</t>
  </si>
  <si>
    <t>2.3e-100</t>
  </si>
  <si>
    <t>A0A1V0E5R9_9CAUD</t>
  </si>
  <si>
    <t>(A0A1V0E5R9)</t>
  </si>
  <si>
    <t>4.2e-100</t>
  </si>
  <si>
    <t>A0A2Z5HQC9_9CAUD</t>
  </si>
  <si>
    <t>(A0A2Z5HQC9)</t>
  </si>
  <si>
    <t>A0A1W6B889_9GAMM</t>
  </si>
  <si>
    <t>(A0A1W6B889)</t>
  </si>
  <si>
    <t>2.2e-99</t>
  </si>
  <si>
    <t>B6DZW8_9CAUD</t>
  </si>
  <si>
    <t>(B6DZW8)</t>
  </si>
  <si>
    <t>5.3e-99</t>
  </si>
  <si>
    <t>B6ETD9_9CAUD</t>
  </si>
  <si>
    <t>(B6ETD9)</t>
  </si>
  <si>
    <t>H6WZK3_9CAUD</t>
  </si>
  <si>
    <t>(H6WZK3)</t>
  </si>
  <si>
    <t>A0A0R6PIX3_9CAUD</t>
  </si>
  <si>
    <t>(A0A0R6PIX3)</t>
  </si>
  <si>
    <t>1.9e-98</t>
  </si>
  <si>
    <t>A0A0R6PJ50_9CAUD</t>
  </si>
  <si>
    <t>(A0A0R6PJ50)</t>
  </si>
  <si>
    <t>2.1e-98</t>
  </si>
  <si>
    <t>A0A0R6PIW0_9CAUD</t>
  </si>
  <si>
    <t>(A0A0R6PIW0)</t>
  </si>
  <si>
    <t>A0A0R6PIS0_9CAUD</t>
  </si>
  <si>
    <t>(A0A0R6PIS0)</t>
  </si>
  <si>
    <t>A0A0R6PE81_9CAUD</t>
  </si>
  <si>
    <t>(A0A0R6PE81)</t>
  </si>
  <si>
    <t>A0A0R6PDL1_9CAUD</t>
  </si>
  <si>
    <t>(A0A0R6PDL1)</t>
  </si>
  <si>
    <t>2.2e-98</t>
  </si>
  <si>
    <t>A0A0R6PHZ8_9CAUD</t>
  </si>
  <si>
    <t>(A0A0R6PHZ8)</t>
  </si>
  <si>
    <t>A0A0J8YIA1_9GAMM</t>
  </si>
  <si>
    <t>(A0A0J8YIA1)</t>
  </si>
  <si>
    <t>5.5e-97</t>
  </si>
  <si>
    <t>A0A1B8PKP4_MORNO</t>
  </si>
  <si>
    <t>(A0A1B8PKP4)</t>
  </si>
  <si>
    <t>1.2e-89</t>
  </si>
  <si>
    <t>A0A0H5ARR4_9CAUD</t>
  </si>
  <si>
    <t>(A0A0H5ARR4)</t>
  </si>
  <si>
    <t>8.3e-73</t>
  </si>
  <si>
    <t>A5LH85_9CAUD</t>
  </si>
  <si>
    <t>(A5LH85)</t>
  </si>
  <si>
    <t>2.4e-38</t>
  </si>
  <si>
    <t>E5AGA1_9CAUD</t>
  </si>
  <si>
    <t>(E5AGA1)</t>
  </si>
  <si>
    <t>Y1412_HAEIN</t>
  </si>
  <si>
    <t>(P45197)</t>
  </si>
  <si>
    <t>3.4e-08</t>
  </si>
  <si>
    <t>A0A0R6PJV6_9CAUD</t>
  </si>
  <si>
    <t>(A0A0R6PJV6)</t>
  </si>
  <si>
    <t>1.7e-07</t>
  </si>
  <si>
    <t>A0A263HEC3_9PAST</t>
  </si>
  <si>
    <t>(A0A263HEC3)</t>
  </si>
  <si>
    <t>4.1e-07</t>
  </si>
  <si>
    <t>A0A1S9ZX37_9GAMM</t>
  </si>
  <si>
    <t>(A0A1S9ZX37)</t>
  </si>
  <si>
    <t>6.6e-07</t>
  </si>
  <si>
    <t>A0A482J889_9CAUD</t>
  </si>
  <si>
    <t>(A0A482J889)</t>
  </si>
  <si>
    <t>2.4e-06</t>
  </si>
  <si>
    <t>A0A085ASE2_9ENTR</t>
  </si>
  <si>
    <t>(A0A085ASE2)</t>
  </si>
  <si>
    <t>3.2e-06</t>
  </si>
  <si>
    <t>A0A1V3IZA3_9PAST</t>
  </si>
  <si>
    <t>(A0A1V3IZA3)</t>
  </si>
  <si>
    <t>4.8e-06</t>
  </si>
  <si>
    <t>A0A4S1E5X4_9BURK</t>
  </si>
  <si>
    <t>(A0A4S1E5X4)</t>
  </si>
  <si>
    <t>6.6e-06</t>
  </si>
  <si>
    <t>A0A7G3WCZ3_9CAUD</t>
  </si>
  <si>
    <t>(A0A7G3WCZ3)</t>
  </si>
  <si>
    <t>1.3e-05</t>
  </si>
  <si>
    <t>A0A096XEL9_9CAUD</t>
  </si>
  <si>
    <t>(A0A096XEL9)</t>
  </si>
  <si>
    <t>A0A0P0ZFJ1_9CAUD</t>
  </si>
  <si>
    <t>(A0A0P0ZFJ1)</t>
  </si>
  <si>
    <t>A0A4Y6ELG3_9CAUD</t>
  </si>
  <si>
    <t>(A0A4Y6ELG3)</t>
  </si>
  <si>
    <t>A0A1R3Y613_9CAUD</t>
  </si>
  <si>
    <t>(A0A1R3Y613)</t>
  </si>
  <si>
    <t>1.9e-05</t>
  </si>
  <si>
    <t>A0A1V3TVN7_9PAST</t>
  </si>
  <si>
    <t>(A0A1V3TVN7)</t>
  </si>
  <si>
    <t>Q6FAE3_ACIAD</t>
  </si>
  <si>
    <t>(Q6FAE3)</t>
  </si>
  <si>
    <t>2.3e-05</t>
  </si>
  <si>
    <t>A0A7G3T584_9CAUD</t>
  </si>
  <si>
    <t>(A0A7G3T584)</t>
  </si>
  <si>
    <t>A0A1C7HFF3_9BURK</t>
  </si>
  <si>
    <t>(A0A1C7HFF3)</t>
  </si>
  <si>
    <t>2.6e-05</t>
  </si>
  <si>
    <t>Y23K_BPP22</t>
  </si>
  <si>
    <t>(P21417)</t>
  </si>
  <si>
    <t>3.9e-05</t>
  </si>
  <si>
    <t>A0A482J3C8_9CAUD</t>
  </si>
  <si>
    <t>(A0A482J3C8)</t>
  </si>
  <si>
    <t>5.7e-05</t>
  </si>
  <si>
    <t>A0A6M8UJU6_9GAMM</t>
  </si>
  <si>
    <t>(A0A6M8UJU6)</t>
  </si>
  <si>
    <t>7.6e-05</t>
  </si>
  <si>
    <t>A0A0H3GT54_KLEPH</t>
  </si>
  <si>
    <t>(A0A0H3GT54)</t>
  </si>
  <si>
    <t>8.2e-05</t>
  </si>
  <si>
    <t>A0A4V3DVU0_9NEIS</t>
  </si>
  <si>
    <t>(A0A4V3DVU0)</t>
  </si>
  <si>
    <t>0.0001</t>
  </si>
  <si>
    <t>A0A2D1GLJ3_9CAUD</t>
  </si>
  <si>
    <t>(A0A2D1GLJ3)</t>
  </si>
  <si>
    <t>0.00011</t>
  </si>
  <si>
    <t>A5VW78_9CAUD</t>
  </si>
  <si>
    <t>(A5VW78)</t>
  </si>
  <si>
    <t>0.00018</t>
  </si>
  <si>
    <t>A0A088CBJ5_9CAUD</t>
  </si>
  <si>
    <t>(A0A088CBJ5)</t>
  </si>
  <si>
    <t>A0A088CQ88_9CAUD</t>
  </si>
  <si>
    <t>(A0A088CQ88)</t>
  </si>
  <si>
    <t>A0A085AF48_9ENTR</t>
  </si>
  <si>
    <t>(A0A085AF48)</t>
  </si>
  <si>
    <t>Q2L2X2_BORA1</t>
  </si>
  <si>
    <t>(Q2L2X2)</t>
  </si>
  <si>
    <t>0.00019</t>
  </si>
  <si>
    <t>C1D8H3_LARHH</t>
  </si>
  <si>
    <t>(C1D8H3)</t>
  </si>
  <si>
    <t>0.0002</t>
  </si>
  <si>
    <t>A0A0N7CEE8_BPP22</t>
  </si>
  <si>
    <t>(A0A0N7CEE8)</t>
  </si>
  <si>
    <t>0.00067</t>
  </si>
  <si>
    <t>A0A2T6FCN1_9BURK</t>
  </si>
  <si>
    <t>(A0A2T6FCN1)</t>
  </si>
  <si>
    <t>0.00075</t>
  </si>
  <si>
    <t>A0A2I0SYP9_LIMLA</t>
  </si>
  <si>
    <t>(A0A2I0SYP9)</t>
  </si>
  <si>
    <t>0.0008</t>
  </si>
  <si>
    <t>A0A0G3CM67_9GAMM</t>
  </si>
  <si>
    <t>(A0A0G3CM67)</t>
  </si>
  <si>
    <t>0.001</t>
  </si>
  <si>
    <t>A0A0Q5DG35_9BURK</t>
  </si>
  <si>
    <t>(A0A0Q5DG35)</t>
  </si>
  <si>
    <t>0.0014</t>
  </si>
  <si>
    <t>U6Q1H5_9NEIS</t>
  </si>
  <si>
    <t>(U6Q1H5)</t>
  </si>
  <si>
    <t>0.0017</t>
  </si>
  <si>
    <t>A0A1P8DUT4_9CAUD</t>
  </si>
  <si>
    <t>(A0A1P8DUT4)</t>
  </si>
  <si>
    <t>0.0037</t>
  </si>
  <si>
    <t>S3MV33_9GAMM</t>
  </si>
  <si>
    <t>(S3MV33)</t>
  </si>
  <si>
    <t>0.0048</t>
  </si>
  <si>
    <t>A0A2S2FHJ2_9GAMM</t>
  </si>
  <si>
    <t>(A0A2S2FHJ2)</t>
  </si>
  <si>
    <t>0.0091</t>
  </si>
  <si>
    <t>A0A0H4IQ87_9CAUD</t>
  </si>
  <si>
    <t>(A0A0H4IQ87)</t>
  </si>
  <si>
    <t>0.0096</t>
  </si>
  <si>
    <t>A0A0P0ZDV5_9CAUD</t>
  </si>
  <si>
    <t>(A0A0P0ZDV5)</t>
  </si>
  <si>
    <t>0.0099</t>
  </si>
  <si>
    <t>A0A6B2FZC3_9ENTR</t>
  </si>
  <si>
    <t>(A0A6B2FZC3)</t>
  </si>
  <si>
    <t>0.013</t>
  </si>
  <si>
    <t>A0A088CD55_9CAUD</t>
  </si>
  <si>
    <t>(A0A088CD55)</t>
  </si>
  <si>
    <t>0.018</t>
  </si>
  <si>
    <t>A0A096XEM0_9CAUD</t>
  </si>
  <si>
    <t>(A0A096XEM0)</t>
  </si>
  <si>
    <t>0.022</t>
  </si>
  <si>
    <t>A0A0N7KZV8_9CAUD</t>
  </si>
  <si>
    <t>(A0A0N7KZV8)</t>
  </si>
  <si>
    <t>A0A024HNX3_PSEKB</t>
  </si>
  <si>
    <t>(A0A024HNX3)</t>
  </si>
  <si>
    <t>0.029</t>
  </si>
  <si>
    <t>Q9KXD3_BPVT2</t>
  </si>
  <si>
    <t>(Q9KXD3)</t>
  </si>
  <si>
    <t>A0A0N7CH25_9CAUD</t>
  </si>
  <si>
    <t>(A0A0N7CH25)</t>
  </si>
  <si>
    <t>A0A0P0ZD87_9CAUD</t>
  </si>
  <si>
    <t>(A0A0P0ZD87)</t>
  </si>
  <si>
    <t>A0A0N7C241_9CAUD</t>
  </si>
  <si>
    <t>(A0A0N7C241)</t>
  </si>
  <si>
    <t>Q6H9V5_9CAUD</t>
  </si>
  <si>
    <t>(Q6H9V5)</t>
  </si>
  <si>
    <t>A0A4Y6EC49_9CAUD</t>
  </si>
  <si>
    <t>(A0A4Y6EC49)</t>
  </si>
  <si>
    <t>Q9XJJ5_BP933</t>
  </si>
  <si>
    <t>(Q9XJJ5)</t>
  </si>
  <si>
    <t>G3CFL8_9CAUD</t>
  </si>
  <si>
    <t>(G3CFL8)</t>
  </si>
  <si>
    <t>B6DZ93_9CAUD</t>
  </si>
  <si>
    <t>(B6DZ93)</t>
  </si>
  <si>
    <t>Q7AK44_BPVT1</t>
  </si>
  <si>
    <t>(Q7AK44)</t>
  </si>
  <si>
    <t>A7UQX2_ECO57</t>
  </si>
  <si>
    <t>(A7UQX2)</t>
  </si>
  <si>
    <t>Q7Y2H6_9CAUD</t>
  </si>
  <si>
    <t>(Q7Y2H6)</t>
  </si>
  <si>
    <t>A0A075M301_9CAUD</t>
  </si>
  <si>
    <t>(A0A075M301)</t>
  </si>
  <si>
    <t>C4K691_HAMD5</t>
  </si>
  <si>
    <t>(C4K691)</t>
  </si>
  <si>
    <t>0.042</t>
  </si>
  <si>
    <t>A0A2D0KUW3_9GAMM</t>
  </si>
  <si>
    <t>(A0A2D0KUW3)</t>
  </si>
  <si>
    <t>0.045</t>
  </si>
  <si>
    <t>D3UWJ6_XENBS</t>
  </si>
  <si>
    <t>(D3UWJ6)</t>
  </si>
  <si>
    <t>0.049</t>
  </si>
  <si>
    <t>A0A0P0HSR5_9CAUD</t>
  </si>
  <si>
    <t>(A0A0P0HSR5)</t>
  </si>
  <si>
    <t>0.058</t>
  </si>
  <si>
    <t>A0A4P7LCW4_9GAMM</t>
  </si>
  <si>
    <t>(A0A4P7LCW4)</t>
  </si>
  <si>
    <t>0.091</t>
  </si>
  <si>
    <t>A0A1I9LJ93_9CAUD</t>
  </si>
  <si>
    <t>(A0A1I9LJ93)</t>
  </si>
  <si>
    <t>0.1</t>
  </si>
  <si>
    <t>Q776F3_9CAUD</t>
  </si>
  <si>
    <t>(Q776F3)</t>
  </si>
  <si>
    <t>A0A0P0ZC48_9CAUD</t>
  </si>
  <si>
    <t>(A0A0P0ZC48)</t>
  </si>
  <si>
    <t>A0A0P0ZCV6_9CAUD</t>
  </si>
  <si>
    <t>(A0A0P0ZCV6)</t>
  </si>
  <si>
    <t>A0A1I9LK04_9CAUD</t>
  </si>
  <si>
    <t>(A0A1I9LK04)</t>
  </si>
  <si>
    <t>V5URJ3_9CAUD</t>
  </si>
  <si>
    <t>(V5URJ3)</t>
  </si>
  <si>
    <t>A0A0N7BTR0_9CAUD</t>
  </si>
  <si>
    <t>(A0A0N7BTR0)</t>
  </si>
  <si>
    <t>A0A0N7KZD3_9CAUD</t>
  </si>
  <si>
    <t>(A0A0N7KZD3)</t>
  </si>
  <si>
    <t>Q08J97_9CAUD</t>
  </si>
  <si>
    <t>(Q08J97)</t>
  </si>
  <si>
    <t>A0A2L0PLG2_VITS1</t>
  </si>
  <si>
    <t>(A0A2L0PLG2)</t>
  </si>
  <si>
    <t>0.11</t>
  </si>
  <si>
    <t>A0A2A2HN37_9GAMM</t>
  </si>
  <si>
    <t>(A0A2A2HN37)</t>
  </si>
  <si>
    <t>0.13</t>
  </si>
  <si>
    <t>A0A2S0M3G0_9CAUD</t>
  </si>
  <si>
    <t>(A0A2S0M3G0)</t>
  </si>
  <si>
    <t>0.25</t>
  </si>
  <si>
    <t>A0A1U9AJG4_9CAUD</t>
  </si>
  <si>
    <t>(A0A1U9AJG4)</t>
  </si>
  <si>
    <t>A0A0N6WGF4_BPP22</t>
  </si>
  <si>
    <t>(A0A0N6WGF4)</t>
  </si>
  <si>
    <t>total</t>
  </si>
  <si>
    <t>in search</t>
  </si>
  <si>
    <t>twodom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</si>
</sst>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1" fontId="0" fillId="0" borderId="0" xfId="0" applyNumberFormat="1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 cap="none" spc="0">
                <a:ln w="0">
                  <a:solidFill>
                    <a:srgbClr val="7030A0"/>
                  </a:solidFill>
                </a:ln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Roc</a:t>
            </a:r>
          </a:p>
        </c:rich>
      </c:tx>
      <c:layout>
        <c:manualLayout>
          <c:xMode val="edge"/>
          <c:yMode val="edge"/>
          <c:x val="0.41793744531933502"/>
          <c:y val="5.5555555555555552E-2"/>
        </c:manualLayout>
      </c:layout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Лист1!$H$1</c:f>
              <c:strCache>
                <c:ptCount val="1"/>
                <c:pt idx="0">
                  <c:v>Sensitivity</c:v>
                </c:pt>
              </c:strCache>
            </c:strRef>
          </c:tx>
          <c:spPr>
            <a:ln w="12700" cap="flat" cmpd="sng" algn="ctr">
              <a:solidFill>
                <a:srgbClr val="7030A0">
                  <a:alpha val="70000"/>
                </a:srgbClr>
              </a:solidFill>
              <a:prstDash val="solid"/>
              <a:miter lim="800000"/>
            </a:ln>
            <a:effectLst/>
          </c:spPr>
          <c:marker>
            <c:symbol val="none"/>
          </c:marker>
          <c:xVal>
            <c:numRef>
              <c:f>Лист1!$G$2:$G$127</c:f>
              <c:numCache>
                <c:formatCode>General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4.3478260869565188E-2</c:v>
                </c:pt>
                <c:pt idx="30">
                  <c:v>4.3478260869565188E-2</c:v>
                </c:pt>
                <c:pt idx="31">
                  <c:v>8.6956521739130488E-2</c:v>
                </c:pt>
                <c:pt idx="32">
                  <c:v>0.13043478260869568</c:v>
                </c:pt>
                <c:pt idx="33">
                  <c:v>0.17391304347826086</c:v>
                </c:pt>
                <c:pt idx="34">
                  <c:v>0.21739130434782605</c:v>
                </c:pt>
                <c:pt idx="35">
                  <c:v>0.26086956521739135</c:v>
                </c:pt>
                <c:pt idx="36">
                  <c:v>0.30434782608695654</c:v>
                </c:pt>
                <c:pt idx="37">
                  <c:v>0.34782608695652173</c:v>
                </c:pt>
                <c:pt idx="38">
                  <c:v>0.39130434782608692</c:v>
                </c:pt>
                <c:pt idx="39">
                  <c:v>0.43478260869565222</c:v>
                </c:pt>
                <c:pt idx="40">
                  <c:v>0.47826086956521741</c:v>
                </c:pt>
                <c:pt idx="41">
                  <c:v>0.52173913043478259</c:v>
                </c:pt>
                <c:pt idx="42">
                  <c:v>0.56521739130434789</c:v>
                </c:pt>
                <c:pt idx="43">
                  <c:v>0.60869565217391308</c:v>
                </c:pt>
                <c:pt idx="44">
                  <c:v>0.65217391304347827</c:v>
                </c:pt>
                <c:pt idx="45">
                  <c:v>0.69565217391304346</c:v>
                </c:pt>
                <c:pt idx="46">
                  <c:v>0.73913043478260865</c:v>
                </c:pt>
                <c:pt idx="47">
                  <c:v>0.78260869565217395</c:v>
                </c:pt>
                <c:pt idx="48">
                  <c:v>0.82608695652173914</c:v>
                </c:pt>
                <c:pt idx="49">
                  <c:v>0.86956521739130432</c:v>
                </c:pt>
                <c:pt idx="50">
                  <c:v>0.91304347826086962</c:v>
                </c:pt>
                <c:pt idx="51">
                  <c:v>0.95652173913043481</c:v>
                </c:pt>
                <c:pt idx="52">
                  <c:v>1</c:v>
                </c:pt>
                <c:pt idx="53">
                  <c:v>1.0434782608695652</c:v>
                </c:pt>
                <c:pt idx="54">
                  <c:v>1.0869565217391304</c:v>
                </c:pt>
                <c:pt idx="55">
                  <c:v>1.1304347826086956</c:v>
                </c:pt>
                <c:pt idx="56">
                  <c:v>1.1739130434782608</c:v>
                </c:pt>
                <c:pt idx="57">
                  <c:v>1.2173913043478262</c:v>
                </c:pt>
                <c:pt idx="58">
                  <c:v>1.2608695652173914</c:v>
                </c:pt>
                <c:pt idx="59">
                  <c:v>1.3043478260869565</c:v>
                </c:pt>
                <c:pt idx="60">
                  <c:v>1.3478260869565217</c:v>
                </c:pt>
                <c:pt idx="61">
                  <c:v>1.3913043478260869</c:v>
                </c:pt>
                <c:pt idx="62">
                  <c:v>1.4347826086956521</c:v>
                </c:pt>
                <c:pt idx="63">
                  <c:v>1.4782608695652173</c:v>
                </c:pt>
                <c:pt idx="64">
                  <c:v>1.5217391304347827</c:v>
                </c:pt>
                <c:pt idx="65">
                  <c:v>1.5652173913043477</c:v>
                </c:pt>
                <c:pt idx="66">
                  <c:v>1.6086956521739131</c:v>
                </c:pt>
                <c:pt idx="67">
                  <c:v>1.6521739130434783</c:v>
                </c:pt>
                <c:pt idx="68">
                  <c:v>1.6956521739130435</c:v>
                </c:pt>
                <c:pt idx="69">
                  <c:v>1.7391304347826086</c:v>
                </c:pt>
                <c:pt idx="70">
                  <c:v>1.7826086956521738</c:v>
                </c:pt>
                <c:pt idx="71">
                  <c:v>1.8260869565217392</c:v>
                </c:pt>
                <c:pt idx="72">
                  <c:v>1.8695652173913042</c:v>
                </c:pt>
                <c:pt idx="73">
                  <c:v>1.9130434782608696</c:v>
                </c:pt>
                <c:pt idx="74">
                  <c:v>1.9565217391304348</c:v>
                </c:pt>
                <c:pt idx="75">
                  <c:v>2</c:v>
                </c:pt>
                <c:pt idx="76">
                  <c:v>2.0434782608695654</c:v>
                </c:pt>
                <c:pt idx="77">
                  <c:v>2.0869565217391304</c:v>
                </c:pt>
                <c:pt idx="78">
                  <c:v>2.1304347826086953</c:v>
                </c:pt>
                <c:pt idx="79">
                  <c:v>2.1739130434782608</c:v>
                </c:pt>
                <c:pt idx="80">
                  <c:v>2.2173913043478262</c:v>
                </c:pt>
                <c:pt idx="81">
                  <c:v>2.2608695652173916</c:v>
                </c:pt>
                <c:pt idx="82">
                  <c:v>2.3043478260869565</c:v>
                </c:pt>
                <c:pt idx="83">
                  <c:v>2.3478260869565215</c:v>
                </c:pt>
                <c:pt idx="84">
                  <c:v>2.3913043478260869</c:v>
                </c:pt>
                <c:pt idx="85">
                  <c:v>2.4347826086956523</c:v>
                </c:pt>
                <c:pt idx="86">
                  <c:v>2.4782608695652173</c:v>
                </c:pt>
                <c:pt idx="87">
                  <c:v>2.5217391304347827</c:v>
                </c:pt>
                <c:pt idx="88">
                  <c:v>2.5652173913043477</c:v>
                </c:pt>
                <c:pt idx="89">
                  <c:v>2.6086956521739131</c:v>
                </c:pt>
                <c:pt idx="90">
                  <c:v>2.6521739130434785</c:v>
                </c:pt>
                <c:pt idx="91">
                  <c:v>2.6956521739130435</c:v>
                </c:pt>
                <c:pt idx="92">
                  <c:v>2.7391304347826084</c:v>
                </c:pt>
                <c:pt idx="93">
                  <c:v>2.7826086956521738</c:v>
                </c:pt>
                <c:pt idx="94">
                  <c:v>2.8260869565217392</c:v>
                </c:pt>
                <c:pt idx="95">
                  <c:v>2.8695652173913047</c:v>
                </c:pt>
                <c:pt idx="96">
                  <c:v>2.9130434782608696</c:v>
                </c:pt>
                <c:pt idx="97">
                  <c:v>2.9565217391304346</c:v>
                </c:pt>
                <c:pt idx="98">
                  <c:v>3</c:v>
                </c:pt>
                <c:pt idx="99">
                  <c:v>3.0434782608695654</c:v>
                </c:pt>
                <c:pt idx="100">
                  <c:v>3.0869565217391304</c:v>
                </c:pt>
                <c:pt idx="101">
                  <c:v>3.1304347826086958</c:v>
                </c:pt>
                <c:pt idx="102">
                  <c:v>3.1739130434782608</c:v>
                </c:pt>
                <c:pt idx="103">
                  <c:v>3.2173913043478262</c:v>
                </c:pt>
                <c:pt idx="104">
                  <c:v>3.2608695652173911</c:v>
                </c:pt>
                <c:pt idx="105">
                  <c:v>3.3043478260869565</c:v>
                </c:pt>
                <c:pt idx="106">
                  <c:v>3.347826086956522</c:v>
                </c:pt>
                <c:pt idx="107">
                  <c:v>3.3913043478260869</c:v>
                </c:pt>
              </c:numCache>
            </c:numRef>
          </c:xVal>
          <c:yVal>
            <c:numRef>
              <c:f>Лист1!$H$2:$H$127</c:f>
              <c:numCache>
                <c:formatCode>General</c:formatCode>
                <c:ptCount val="126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0.4</c:v>
                </c:pt>
                <c:pt idx="13">
                  <c:v>0.43333333333333335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0.56666666666666665</c:v>
                </c:pt>
                <c:pt idx="18">
                  <c:v>0.6</c:v>
                </c:pt>
                <c:pt idx="19">
                  <c:v>0.6333333333333333</c:v>
                </c:pt>
                <c:pt idx="20">
                  <c:v>0.66666666666666663</c:v>
                </c:pt>
                <c:pt idx="21">
                  <c:v>0.7</c:v>
                </c:pt>
                <c:pt idx="22">
                  <c:v>0.73333333333333328</c:v>
                </c:pt>
                <c:pt idx="23">
                  <c:v>0.76666666666666672</c:v>
                </c:pt>
                <c:pt idx="24">
                  <c:v>0.8</c:v>
                </c:pt>
                <c:pt idx="25">
                  <c:v>0.83333333333333337</c:v>
                </c:pt>
                <c:pt idx="26">
                  <c:v>0.8666666666666667</c:v>
                </c:pt>
                <c:pt idx="27">
                  <c:v>0.9</c:v>
                </c:pt>
                <c:pt idx="28">
                  <c:v>0.93333333333333335</c:v>
                </c:pt>
                <c:pt idx="29">
                  <c:v>0.96666666666666667</c:v>
                </c:pt>
                <c:pt idx="30">
                  <c:v>0.96666666666666667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37E-CB44-8C86-8D1573250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730319"/>
        <c:axId val="1033683599"/>
      </c:scatterChart>
      <c:valAx>
        <c:axId val="1044730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7030A0"/>
                    </a:solidFill>
                  </a:rPr>
                  <a:t>specificity</a:t>
                </a:r>
                <a:endParaRPr lang="ru-RU">
                  <a:solidFill>
                    <a:srgbClr val="7030A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FR"/>
          </a:p>
        </c:txPr>
        <c:crossAx val="1033683599"/>
        <c:crosses val="autoZero"/>
        <c:crossBetween val="midCat"/>
      </c:valAx>
      <c:valAx>
        <c:axId val="1033683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>
                    <a:solidFill>
                      <a:srgbClr val="7030A0"/>
                    </a:solidFill>
                  </a:rPr>
                  <a:t>Sensitivity</a:t>
                </a:r>
                <a:endParaRPr lang="ru-RU">
                  <a:solidFill>
                    <a:srgbClr val="7030A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FR"/>
          </a:p>
        </c:txPr>
        <c:crossAx val="10447303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cap="none" spc="0" baseline="0">
                <a:ln w="0">
                  <a:solidFill>
                    <a:srgbClr val="7030A0"/>
                  </a:solidFill>
                </a:ln>
                <a:solidFill>
                  <a:schemeClr val="dk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Score</a:t>
            </a:r>
            <a:endParaRPr lang="ru-RU" sz="1400" b="0" i="0" u="none" strike="noStrike" cap="none" spc="0" baseline="0">
              <a:ln w="0">
                <a:solidFill>
                  <a:srgbClr val="7030A0"/>
                </a:solidFill>
              </a:ln>
              <a:solidFill>
                <a:srgbClr val="7030A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" panose="020F0502020204030204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rgbClr val="7030A0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ru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Лист1!$L$8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FF8AD8"/>
              </a:solidFill>
            </a:ln>
            <a:effectLst/>
          </c:spPr>
          <c:invertIfNegative val="0"/>
          <c:val>
            <c:numRef>
              <c:f>Лист1!$L$9:$L$116</c:f>
              <c:numCache>
                <c:formatCode>General</c:formatCode>
                <c:ptCount val="108"/>
                <c:pt idx="0">
                  <c:v>378.5</c:v>
                </c:pt>
                <c:pt idx="1">
                  <c:v>378.5</c:v>
                </c:pt>
                <c:pt idx="2">
                  <c:v>378.5</c:v>
                </c:pt>
                <c:pt idx="3">
                  <c:v>363.7</c:v>
                </c:pt>
                <c:pt idx="4">
                  <c:v>359.3</c:v>
                </c:pt>
                <c:pt idx="5">
                  <c:v>357</c:v>
                </c:pt>
                <c:pt idx="6">
                  <c:v>357</c:v>
                </c:pt>
                <c:pt idx="7">
                  <c:v>357</c:v>
                </c:pt>
                <c:pt idx="8">
                  <c:v>348.9</c:v>
                </c:pt>
                <c:pt idx="9">
                  <c:v>348</c:v>
                </c:pt>
                <c:pt idx="10">
                  <c:v>342.4</c:v>
                </c:pt>
                <c:pt idx="11">
                  <c:v>342.2</c:v>
                </c:pt>
                <c:pt idx="12">
                  <c:v>337.8</c:v>
                </c:pt>
                <c:pt idx="13">
                  <c:v>336.9</c:v>
                </c:pt>
                <c:pt idx="14">
                  <c:v>336.9</c:v>
                </c:pt>
                <c:pt idx="15">
                  <c:v>334.5</c:v>
                </c:pt>
                <c:pt idx="16">
                  <c:v>333.3</c:v>
                </c:pt>
                <c:pt idx="17">
                  <c:v>333.3</c:v>
                </c:pt>
                <c:pt idx="18">
                  <c:v>333.3</c:v>
                </c:pt>
                <c:pt idx="19">
                  <c:v>331.4</c:v>
                </c:pt>
                <c:pt idx="20">
                  <c:v>331.2</c:v>
                </c:pt>
                <c:pt idx="21">
                  <c:v>331.2</c:v>
                </c:pt>
                <c:pt idx="22">
                  <c:v>331.2</c:v>
                </c:pt>
                <c:pt idx="23">
                  <c:v>331.2</c:v>
                </c:pt>
                <c:pt idx="24">
                  <c:v>331.2</c:v>
                </c:pt>
                <c:pt idx="25">
                  <c:v>331.2</c:v>
                </c:pt>
                <c:pt idx="26">
                  <c:v>326.5</c:v>
                </c:pt>
                <c:pt idx="27">
                  <c:v>302.2</c:v>
                </c:pt>
                <c:pt idx="28">
                  <c:v>246.2</c:v>
                </c:pt>
                <c:pt idx="29">
                  <c:v>131.69999999999999</c:v>
                </c:pt>
                <c:pt idx="30">
                  <c:v>93.9</c:v>
                </c:pt>
                <c:pt idx="31">
                  <c:v>-8.1999999999999993</c:v>
                </c:pt>
                <c:pt idx="32">
                  <c:v>-16.899999999999999</c:v>
                </c:pt>
                <c:pt idx="33">
                  <c:v>-21.9</c:v>
                </c:pt>
                <c:pt idx="34">
                  <c:v>-24.5</c:v>
                </c:pt>
                <c:pt idx="35">
                  <c:v>-31.7</c:v>
                </c:pt>
                <c:pt idx="36">
                  <c:v>-33.299999999999997</c:v>
                </c:pt>
                <c:pt idx="37">
                  <c:v>-35.5</c:v>
                </c:pt>
                <c:pt idx="38">
                  <c:v>-37.200000000000003</c:v>
                </c:pt>
                <c:pt idx="39">
                  <c:v>-41</c:v>
                </c:pt>
                <c:pt idx="40">
                  <c:v>-41</c:v>
                </c:pt>
                <c:pt idx="41">
                  <c:v>-41</c:v>
                </c:pt>
                <c:pt idx="42">
                  <c:v>-41</c:v>
                </c:pt>
                <c:pt idx="43">
                  <c:v>-43.2</c:v>
                </c:pt>
                <c:pt idx="44">
                  <c:v>-43.3</c:v>
                </c:pt>
                <c:pt idx="45">
                  <c:v>-44</c:v>
                </c:pt>
                <c:pt idx="46">
                  <c:v>-44.2</c:v>
                </c:pt>
                <c:pt idx="47">
                  <c:v>-44.8</c:v>
                </c:pt>
                <c:pt idx="48">
                  <c:v>-47</c:v>
                </c:pt>
                <c:pt idx="49">
                  <c:v>-49.1</c:v>
                </c:pt>
                <c:pt idx="50">
                  <c:v>-50.7</c:v>
                </c:pt>
                <c:pt idx="51">
                  <c:v>-51.1</c:v>
                </c:pt>
                <c:pt idx="52">
                  <c:v>-52.4</c:v>
                </c:pt>
                <c:pt idx="53">
                  <c:v>-52.5</c:v>
                </c:pt>
                <c:pt idx="54">
                  <c:v>-55.5</c:v>
                </c:pt>
                <c:pt idx="55">
                  <c:v>-55.5</c:v>
                </c:pt>
                <c:pt idx="56">
                  <c:v>-55.5</c:v>
                </c:pt>
                <c:pt idx="57">
                  <c:v>-55.6</c:v>
                </c:pt>
                <c:pt idx="58">
                  <c:v>-55.8</c:v>
                </c:pt>
                <c:pt idx="59">
                  <c:v>-56.1</c:v>
                </c:pt>
                <c:pt idx="60">
                  <c:v>-62.7</c:v>
                </c:pt>
                <c:pt idx="61">
                  <c:v>-63.3</c:v>
                </c:pt>
                <c:pt idx="62">
                  <c:v>-63.7</c:v>
                </c:pt>
                <c:pt idx="63">
                  <c:v>-65.099999999999994</c:v>
                </c:pt>
                <c:pt idx="64">
                  <c:v>-66.8</c:v>
                </c:pt>
                <c:pt idx="65">
                  <c:v>-67.7</c:v>
                </c:pt>
                <c:pt idx="66">
                  <c:v>-72.2</c:v>
                </c:pt>
                <c:pt idx="67">
                  <c:v>-73.5</c:v>
                </c:pt>
                <c:pt idx="68">
                  <c:v>-77.099999999999994</c:v>
                </c:pt>
                <c:pt idx="69">
                  <c:v>-77.400000000000006</c:v>
                </c:pt>
                <c:pt idx="70">
                  <c:v>-77.599999999999994</c:v>
                </c:pt>
                <c:pt idx="71">
                  <c:v>-79.2</c:v>
                </c:pt>
                <c:pt idx="72">
                  <c:v>-80.900000000000006</c:v>
                </c:pt>
                <c:pt idx="73">
                  <c:v>-81.900000000000006</c:v>
                </c:pt>
                <c:pt idx="74">
                  <c:v>-81.900000000000006</c:v>
                </c:pt>
                <c:pt idx="75">
                  <c:v>-83.5</c:v>
                </c:pt>
                <c:pt idx="76">
                  <c:v>-83.6</c:v>
                </c:pt>
                <c:pt idx="77">
                  <c:v>-83.6</c:v>
                </c:pt>
                <c:pt idx="78">
                  <c:v>-83.6</c:v>
                </c:pt>
                <c:pt idx="79">
                  <c:v>-83.6</c:v>
                </c:pt>
                <c:pt idx="80">
                  <c:v>-83.6</c:v>
                </c:pt>
                <c:pt idx="81">
                  <c:v>-83.6</c:v>
                </c:pt>
                <c:pt idx="82">
                  <c:v>-83.6</c:v>
                </c:pt>
                <c:pt idx="83">
                  <c:v>-83.6</c:v>
                </c:pt>
                <c:pt idx="84">
                  <c:v>-83.6</c:v>
                </c:pt>
                <c:pt idx="85">
                  <c:v>-83.6</c:v>
                </c:pt>
                <c:pt idx="86">
                  <c:v>-83.6</c:v>
                </c:pt>
                <c:pt idx="87">
                  <c:v>-83.6</c:v>
                </c:pt>
                <c:pt idx="88">
                  <c:v>-83.6</c:v>
                </c:pt>
                <c:pt idx="89">
                  <c:v>-85.6</c:v>
                </c:pt>
                <c:pt idx="90">
                  <c:v>-86</c:v>
                </c:pt>
                <c:pt idx="91">
                  <c:v>-86.4</c:v>
                </c:pt>
                <c:pt idx="92">
                  <c:v>-87.3</c:v>
                </c:pt>
                <c:pt idx="93">
                  <c:v>-89.8</c:v>
                </c:pt>
                <c:pt idx="94">
                  <c:v>-90.4</c:v>
                </c:pt>
                <c:pt idx="95">
                  <c:v>-90.4</c:v>
                </c:pt>
                <c:pt idx="96">
                  <c:v>-90.4</c:v>
                </c:pt>
                <c:pt idx="97">
                  <c:v>-90.4</c:v>
                </c:pt>
                <c:pt idx="98">
                  <c:v>-90.4</c:v>
                </c:pt>
                <c:pt idx="99">
                  <c:v>-90.4</c:v>
                </c:pt>
                <c:pt idx="100">
                  <c:v>-90.4</c:v>
                </c:pt>
                <c:pt idx="101">
                  <c:v>-90.4</c:v>
                </c:pt>
                <c:pt idx="102">
                  <c:v>-90.4</c:v>
                </c:pt>
                <c:pt idx="103">
                  <c:v>-90.8</c:v>
                </c:pt>
                <c:pt idx="104">
                  <c:v>-91.8</c:v>
                </c:pt>
                <c:pt idx="105">
                  <c:v>-95.3</c:v>
                </c:pt>
                <c:pt idx="106">
                  <c:v>-95.3</c:v>
                </c:pt>
                <c:pt idx="107">
                  <c:v>-104.4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E-BD41-87B2-AFEB6E53651D}"/>
            </c:ext>
          </c:extLst>
        </c:ser>
        <c:ser>
          <c:idx val="1"/>
          <c:order val="1"/>
          <c:tx>
            <c:strRef>
              <c:f>Лист1!$M$8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Лист1!$M$9:$M$116</c:f>
              <c:numCache>
                <c:formatCode>General</c:formatCode>
                <c:ptCount val="108"/>
              </c:numCache>
            </c:numRef>
          </c:val>
          <c:extLst>
            <c:ext xmlns:c16="http://schemas.microsoft.com/office/drawing/2014/chart" uri="{C3380CC4-5D6E-409C-BE32-E72D297353CC}">
              <c16:uniqueId val="{00000001-0B4E-BD41-87B2-AFEB6E536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35156463"/>
        <c:axId val="1436233871"/>
      </c:barChart>
      <c:catAx>
        <c:axId val="10351564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FR"/>
          </a:p>
        </c:txPr>
        <c:crossAx val="1436233871"/>
        <c:crosses val="autoZero"/>
        <c:auto val="1"/>
        <c:lblAlgn val="ctr"/>
        <c:lblOffset val="100"/>
        <c:noMultiLvlLbl val="0"/>
      </c:catAx>
      <c:valAx>
        <c:axId val="143623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FR"/>
          </a:p>
        </c:txPr>
        <c:crossAx val="1035156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120650</xdr:colOff>
      <xdr:row>9</xdr:row>
      <xdr:rowOff>146050</xdr:rowOff>
    </xdr:from>
    <xdr:to>
      <xdr:col>19</xdr:col>
      <xdr:colOff>565150</xdr:colOff>
      <xdr:row>23</xdr:row>
      <xdr:rowOff>44450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03BB852-6604-C726-BEAB-8480D78FA6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93815</xdr:colOff>
      <xdr:row>25</xdr:row>
      <xdr:rowOff>189271</xdr:rowOff>
    </xdr:from>
    <xdr:to>
      <xdr:col>19</xdr:col>
      <xdr:colOff>532170</xdr:colOff>
      <xdr:row>39</xdr:row>
      <xdr:rowOff>86032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52AA2CF1-3E13-7CDE-C707-0E66BEB8ED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able2" connectionId="1" xr16:uid="{3F77B8E4-E95A-7F41-A4DC-C2025F30A059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DB995-17AE-E54C-9331-A21CB9B800DA}">
  <dimension ref="A1:N127"/>
  <sheetViews>
    <sheetView tabSelected="1" topLeftCell="A18" zoomScale="75" workbookViewId="0">
      <selection activeCell="I22" sqref="I22"/>
    </sheetView>
  </sheetViews>
  <sheetFormatPr baseColWidth="10" defaultRowHeight="16" x14ac:dyDescent="0.2"/>
  <sheetData>
    <row r="1" spans="1:14" x14ac:dyDescent="0.2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s="2" t="s">
        <v>8</v>
      </c>
      <c r="M1" s="2" t="s">
        <v>289</v>
      </c>
      <c r="N1" s="2">
        <v>53</v>
      </c>
    </row>
    <row r="2" spans="1:14" x14ac:dyDescent="0.2">
      <c r="A2" t="s">
        <v>9</v>
      </c>
      <c r="B2" t="s">
        <v>10</v>
      </c>
      <c r="C2" s="1">
        <v>378.5</v>
      </c>
      <c r="D2" t="s">
        <v>11</v>
      </c>
      <c r="E2">
        <v>1</v>
      </c>
      <c r="F2" t="s">
        <v>12</v>
      </c>
      <c r="G2">
        <v>0</v>
      </c>
      <c r="H2" s="2">
        <v>0</v>
      </c>
      <c r="I2" s="2">
        <f>2*COUNTIF(F$1:F1,"yes")/(COUNTIF(F$1:F1,"yes")+O$3+(O$1-O$3-(COUNTIF(F3:F$441,"no")+O$1-O$2)))</f>
        <v>0</v>
      </c>
      <c r="M2" s="2" t="s">
        <v>290</v>
      </c>
      <c r="N2" s="2">
        <v>108</v>
      </c>
    </row>
    <row r="3" spans="1:14" x14ac:dyDescent="0.2">
      <c r="A3" t="s">
        <v>13</v>
      </c>
      <c r="B3" t="s">
        <v>14</v>
      </c>
      <c r="C3" s="1">
        <v>378.5</v>
      </c>
      <c r="D3" t="s">
        <v>11</v>
      </c>
      <c r="E3">
        <v>1</v>
      </c>
      <c r="F3" t="s">
        <v>12</v>
      </c>
      <c r="G3">
        <v>0</v>
      </c>
      <c r="H3" s="2">
        <v>3.3333333333333333E-2</v>
      </c>
      <c r="I3" s="2">
        <f>2*COUNTIF(F$1:F2,"yes")/(COUNTIF(F$1:F2,"yes")+O$3+(O$1-O$3-(COUNTIF(F4:F$441,"no")+O$1-O$2)))</f>
        <v>-2.5974025974025976E-2</v>
      </c>
      <c r="M3" s="2" t="s">
        <v>291</v>
      </c>
      <c r="N3" s="2">
        <v>30</v>
      </c>
    </row>
    <row r="4" spans="1:14" x14ac:dyDescent="0.2">
      <c r="A4" t="s">
        <v>15</v>
      </c>
      <c r="B4" t="s">
        <v>16</v>
      </c>
      <c r="C4" s="1">
        <v>378.5</v>
      </c>
      <c r="D4" t="s">
        <v>11</v>
      </c>
      <c r="E4">
        <v>1</v>
      </c>
      <c r="F4" t="s">
        <v>12</v>
      </c>
      <c r="G4">
        <v>0</v>
      </c>
      <c r="H4" s="2">
        <v>6.6666666666666666E-2</v>
      </c>
      <c r="I4" s="2">
        <f>2*COUNTIF(F$1:F3,"yes")/(COUNTIF(F$1:F3,"yes")+O$3+(O$1-O$3-(COUNTIF(F5:F$441,"no")+O$1-O$2)))</f>
        <v>-5.2631578947368418E-2</v>
      </c>
    </row>
    <row r="5" spans="1:14" x14ac:dyDescent="0.2">
      <c r="A5" t="s">
        <v>17</v>
      </c>
      <c r="B5" t="s">
        <v>18</v>
      </c>
      <c r="C5" s="1">
        <v>363.7</v>
      </c>
      <c r="D5" t="s">
        <v>19</v>
      </c>
      <c r="E5">
        <v>1</v>
      </c>
      <c r="F5" t="s">
        <v>12</v>
      </c>
      <c r="G5">
        <v>0</v>
      </c>
      <c r="H5" s="2">
        <v>0.1</v>
      </c>
      <c r="I5" s="2">
        <f>2*COUNTIF(F$1:F4,"yes")/(COUNTIF(F$1:F4,"yes")+O$3+(O$1-O$3-(COUNTIF(F6:F$441,"no")+O$1-O$2)))</f>
        <v>-0.08</v>
      </c>
    </row>
    <row r="6" spans="1:14" x14ac:dyDescent="0.2">
      <c r="A6" t="s">
        <v>20</v>
      </c>
      <c r="B6" t="s">
        <v>21</v>
      </c>
      <c r="C6" s="1">
        <v>359.3</v>
      </c>
      <c r="D6" t="s">
        <v>22</v>
      </c>
      <c r="E6">
        <v>1</v>
      </c>
      <c r="F6" t="s">
        <v>12</v>
      </c>
      <c r="G6">
        <v>0</v>
      </c>
      <c r="H6" s="2">
        <v>0.13333333333333333</v>
      </c>
      <c r="I6" s="2">
        <f>2*COUNTIF(F$1:F5,"yes")/(COUNTIF(F$1:F5,"yes")+O$3+(O$1-O$3-(COUNTIF(F7:F$441,"no")+O$1-O$2)))</f>
        <v>-0.10810810810810811</v>
      </c>
    </row>
    <row r="7" spans="1:14" x14ac:dyDescent="0.2">
      <c r="A7" t="s">
        <v>23</v>
      </c>
      <c r="B7" t="s">
        <v>24</v>
      </c>
      <c r="C7" s="1">
        <v>357</v>
      </c>
      <c r="D7" t="s">
        <v>25</v>
      </c>
      <c r="E7">
        <v>1</v>
      </c>
      <c r="F7" t="s">
        <v>12</v>
      </c>
      <c r="G7">
        <v>0</v>
      </c>
      <c r="H7" s="2">
        <v>0.16666666666666666</v>
      </c>
      <c r="I7" s="2">
        <f>2*COUNTIF(F$1:F6,"yes")/(COUNTIF(F$1:F6,"yes")+O$3+(O$1-O$3-(COUNTIF(F8:F$441,"no")+O$1-O$2)))</f>
        <v>-0.13698630136986301</v>
      </c>
    </row>
    <row r="8" spans="1:14" x14ac:dyDescent="0.2">
      <c r="A8" t="s">
        <v>26</v>
      </c>
      <c r="B8" t="s">
        <v>27</v>
      </c>
      <c r="C8" s="1">
        <v>357</v>
      </c>
      <c r="D8" t="s">
        <v>25</v>
      </c>
      <c r="E8">
        <v>1</v>
      </c>
      <c r="F8" t="s">
        <v>12</v>
      </c>
      <c r="G8">
        <v>0</v>
      </c>
      <c r="H8" s="2">
        <v>0.2</v>
      </c>
      <c r="I8" s="2">
        <f>2*COUNTIF(F$1:F7,"yes")/(COUNTIF(F$1:F7,"yes")+O$3+(O$1-O$3-(COUNTIF(F9:F$441,"no")+O$1-O$2)))</f>
        <v>-0.16666666666666666</v>
      </c>
      <c r="L8" s="1" t="s">
        <v>2</v>
      </c>
      <c r="M8" s="2"/>
    </row>
    <row r="9" spans="1:14" x14ac:dyDescent="0.2">
      <c r="A9" t="s">
        <v>28</v>
      </c>
      <c r="B9" t="s">
        <v>29</v>
      </c>
      <c r="C9" s="1">
        <v>357</v>
      </c>
      <c r="D9" t="s">
        <v>25</v>
      </c>
      <c r="E9">
        <v>1</v>
      </c>
      <c r="F9" t="s">
        <v>12</v>
      </c>
      <c r="G9">
        <v>0</v>
      </c>
      <c r="H9" s="2">
        <v>0.23333333333333334</v>
      </c>
      <c r="I9" s="2">
        <f>2*COUNTIF(F$1:F8,"yes")/(COUNTIF(F$1:F8,"yes")+O$3+(O$1-O$3-(COUNTIF(F10:F$441,"no")+O$1-O$2)))</f>
        <v>-0.19718309859154928</v>
      </c>
      <c r="L9" s="1">
        <v>378.5</v>
      </c>
      <c r="M9" s="2"/>
    </row>
    <row r="10" spans="1:14" x14ac:dyDescent="0.2">
      <c r="A10" t="s">
        <v>30</v>
      </c>
      <c r="B10" t="s">
        <v>31</v>
      </c>
      <c r="C10" s="1">
        <v>348.9</v>
      </c>
      <c r="D10" s="3">
        <v>9.9999999999999996E-104</v>
      </c>
      <c r="E10">
        <v>1</v>
      </c>
      <c r="F10" t="s">
        <v>12</v>
      </c>
      <c r="G10">
        <v>0</v>
      </c>
      <c r="H10" s="2">
        <v>0.26666666666666666</v>
      </c>
      <c r="I10" s="2">
        <f>2*COUNTIF(F$1:F9,"yes")/(COUNTIF(F$1:F9,"yes")+O$3+(O$1-O$3-(COUNTIF(F11:F$441,"no")+O$1-O$2)))</f>
        <v>-0.22857142857142856</v>
      </c>
      <c r="L10" s="1">
        <v>378.5</v>
      </c>
      <c r="M10" s="2"/>
    </row>
    <row r="11" spans="1:14" x14ac:dyDescent="0.2">
      <c r="A11" t="s">
        <v>32</v>
      </c>
      <c r="B11" t="s">
        <v>33</v>
      </c>
      <c r="C11" s="1">
        <v>348</v>
      </c>
      <c r="D11" t="s">
        <v>34</v>
      </c>
      <c r="E11">
        <v>1</v>
      </c>
      <c r="F11" t="s">
        <v>12</v>
      </c>
      <c r="G11">
        <v>0</v>
      </c>
      <c r="H11" s="2">
        <v>0.3</v>
      </c>
      <c r="I11" s="2">
        <f>2*COUNTIF(F$1:F10,"yes")/(COUNTIF(F$1:F10,"yes")+O$3+(O$1-O$3-(COUNTIF(F12:F$441,"no")+O$1-O$2)))</f>
        <v>-0.2608695652173913</v>
      </c>
      <c r="L11" s="1">
        <v>378.5</v>
      </c>
      <c r="M11" s="2"/>
    </row>
    <row r="12" spans="1:14" x14ac:dyDescent="0.2">
      <c r="A12" t="s">
        <v>35</v>
      </c>
      <c r="B12" t="s">
        <v>36</v>
      </c>
      <c r="C12" s="1">
        <v>342.4</v>
      </c>
      <c r="D12" t="s">
        <v>37</v>
      </c>
      <c r="E12">
        <v>1</v>
      </c>
      <c r="F12" t="s">
        <v>12</v>
      </c>
      <c r="G12">
        <v>0</v>
      </c>
      <c r="H12" s="2">
        <v>0.33333333333333331</v>
      </c>
      <c r="I12" s="2">
        <f>2*COUNTIF(F$1:F11,"yes")/(COUNTIF(F$1:F11,"yes")+O$3+(O$1-O$3-(COUNTIF(F13:F$441,"no")+O$1-O$2)))</f>
        <v>-0.29411764705882354</v>
      </c>
      <c r="L12" s="1">
        <v>363.7</v>
      </c>
      <c r="M12" s="2"/>
    </row>
    <row r="13" spans="1:14" x14ac:dyDescent="0.2">
      <c r="A13" t="s">
        <v>38</v>
      </c>
      <c r="B13" t="s">
        <v>39</v>
      </c>
      <c r="C13" s="1">
        <v>342.2</v>
      </c>
      <c r="D13" t="s">
        <v>40</v>
      </c>
      <c r="E13">
        <v>1</v>
      </c>
      <c r="F13" t="s">
        <v>12</v>
      </c>
      <c r="G13">
        <v>0</v>
      </c>
      <c r="H13" s="2">
        <v>0.36666666666666664</v>
      </c>
      <c r="I13" s="2">
        <f>2*COUNTIF(F$1:F12,"yes")/(COUNTIF(F$1:F12,"yes")+O$3+(O$1-O$3-(COUNTIF(F14:F$441,"no")+O$1-O$2)))</f>
        <v>-0.32835820895522388</v>
      </c>
      <c r="L13" s="1">
        <v>359.3</v>
      </c>
      <c r="M13" s="2"/>
    </row>
    <row r="14" spans="1:14" x14ac:dyDescent="0.2">
      <c r="A14" t="s">
        <v>41</v>
      </c>
      <c r="B14" t="s">
        <v>42</v>
      </c>
      <c r="C14" s="1">
        <v>337.8</v>
      </c>
      <c r="D14" t="s">
        <v>43</v>
      </c>
      <c r="E14">
        <v>1</v>
      </c>
      <c r="F14" t="s">
        <v>12</v>
      </c>
      <c r="G14">
        <v>0</v>
      </c>
      <c r="H14" s="2">
        <v>0.4</v>
      </c>
      <c r="I14" s="2">
        <f>2*COUNTIF(F$1:F13,"yes")/(COUNTIF(F$1:F13,"yes")+O$3+(O$1-O$3-(COUNTIF(F15:F$441,"no")+O$1-O$2)))</f>
        <v>-0.36363636363636365</v>
      </c>
      <c r="L14" s="1">
        <v>357</v>
      </c>
      <c r="M14" s="2"/>
    </row>
    <row r="15" spans="1:14" x14ac:dyDescent="0.2">
      <c r="A15" t="s">
        <v>44</v>
      </c>
      <c r="B15" t="s">
        <v>45</v>
      </c>
      <c r="C15" s="1">
        <v>336.9</v>
      </c>
      <c r="D15" t="s">
        <v>46</v>
      </c>
      <c r="E15">
        <v>1</v>
      </c>
      <c r="F15" t="s">
        <v>12</v>
      </c>
      <c r="G15">
        <v>0</v>
      </c>
      <c r="H15" s="2">
        <v>0.43333333333333335</v>
      </c>
      <c r="I15" s="2">
        <f>2*COUNTIF(F$1:F14,"yes")/(COUNTIF(F$1:F14,"yes")+O$3+(O$1-O$3-(COUNTIF(F16:F$441,"no")+O$1-O$2)))</f>
        <v>-0.4</v>
      </c>
      <c r="L15" s="1">
        <v>357</v>
      </c>
      <c r="M15" s="2"/>
    </row>
    <row r="16" spans="1:14" x14ac:dyDescent="0.2">
      <c r="A16" t="s">
        <v>47</v>
      </c>
      <c r="B16" t="s">
        <v>48</v>
      </c>
      <c r="C16" s="1">
        <v>336.9</v>
      </c>
      <c r="D16" t="s">
        <v>46</v>
      </c>
      <c r="E16">
        <v>1</v>
      </c>
      <c r="F16" t="s">
        <v>12</v>
      </c>
      <c r="G16">
        <v>0</v>
      </c>
      <c r="H16" s="2">
        <v>0.46666666666666667</v>
      </c>
      <c r="I16" s="2">
        <f>2*COUNTIF(F$1:F15,"yes")/(COUNTIF(F$1:F15,"yes")+O$3+(O$1-O$3-(COUNTIF(F17:F$441,"no")+O$1-O$2)))</f>
        <v>-0.4375</v>
      </c>
      <c r="L16" s="1">
        <v>357</v>
      </c>
      <c r="M16" s="2"/>
    </row>
    <row r="17" spans="1:13" x14ac:dyDescent="0.2">
      <c r="A17" t="s">
        <v>49</v>
      </c>
      <c r="B17" t="s">
        <v>50</v>
      </c>
      <c r="C17" s="1">
        <v>334.5</v>
      </c>
      <c r="D17" t="s">
        <v>51</v>
      </c>
      <c r="E17">
        <v>1</v>
      </c>
      <c r="F17" t="s">
        <v>12</v>
      </c>
      <c r="G17">
        <v>0</v>
      </c>
      <c r="H17" s="2">
        <v>0.5</v>
      </c>
      <c r="I17" s="2">
        <f>2*COUNTIF(F$1:F16,"yes")/(COUNTIF(F$1:F16,"yes")+O$3+(O$1-O$3-(COUNTIF(F18:F$441,"no")+O$1-O$2)))</f>
        <v>-0.47619047619047616</v>
      </c>
      <c r="L17" s="1">
        <v>348.9</v>
      </c>
      <c r="M17" s="2"/>
    </row>
    <row r="18" spans="1:13" x14ac:dyDescent="0.2">
      <c r="A18" t="s">
        <v>52</v>
      </c>
      <c r="B18" t="s">
        <v>53</v>
      </c>
      <c r="C18" s="1">
        <v>333.3</v>
      </c>
      <c r="D18" t="s">
        <v>54</v>
      </c>
      <c r="E18">
        <v>1</v>
      </c>
      <c r="F18" t="s">
        <v>12</v>
      </c>
      <c r="G18">
        <v>0</v>
      </c>
      <c r="H18" s="2">
        <v>0.53333333333333333</v>
      </c>
      <c r="I18" s="2">
        <f>2*COUNTIF(F$1:F17,"yes")/(COUNTIF(F$1:F17,"yes")+O$3+(O$1-O$3-(COUNTIF(F19:F$441,"no")+O$1-O$2)))</f>
        <v>-0.5161290322580645</v>
      </c>
      <c r="L18" s="1">
        <v>348</v>
      </c>
      <c r="M18" s="2"/>
    </row>
    <row r="19" spans="1:13" x14ac:dyDescent="0.2">
      <c r="A19" t="s">
        <v>55</v>
      </c>
      <c r="B19" t="s">
        <v>56</v>
      </c>
      <c r="C19" s="1">
        <v>333.3</v>
      </c>
      <c r="D19" t="s">
        <v>54</v>
      </c>
      <c r="E19">
        <v>1</v>
      </c>
      <c r="F19" t="s">
        <v>12</v>
      </c>
      <c r="G19">
        <v>0</v>
      </c>
      <c r="H19" s="2">
        <v>0.56666666666666665</v>
      </c>
      <c r="I19" s="2">
        <f>2*COUNTIF(F$1:F18,"yes")/(COUNTIF(F$1:F18,"yes")+O$3+(O$1-O$3-(COUNTIF(F20:F$441,"no")+O$1-O$2)))</f>
        <v>-0.55737704918032782</v>
      </c>
      <c r="L19" s="1">
        <v>342.4</v>
      </c>
      <c r="M19" s="2"/>
    </row>
    <row r="20" spans="1:13" x14ac:dyDescent="0.2">
      <c r="A20" t="s">
        <v>57</v>
      </c>
      <c r="B20" t="s">
        <v>58</v>
      </c>
      <c r="C20" s="1">
        <v>333.3</v>
      </c>
      <c r="D20" t="s">
        <v>54</v>
      </c>
      <c r="E20">
        <v>1</v>
      </c>
      <c r="F20" t="s">
        <v>12</v>
      </c>
      <c r="G20">
        <v>0</v>
      </c>
      <c r="H20" s="2">
        <v>0.6</v>
      </c>
      <c r="I20" s="2">
        <f>2*COUNTIF(F$1:F19,"yes")/(COUNTIF(F$1:F19,"yes")+O$3+(O$1-O$3-(COUNTIF(F21:F$441,"no")+O$1-O$2)))</f>
        <v>-0.6</v>
      </c>
      <c r="L20" s="1">
        <v>342.2</v>
      </c>
      <c r="M20" s="2"/>
    </row>
    <row r="21" spans="1:13" x14ac:dyDescent="0.2">
      <c r="A21" t="s">
        <v>59</v>
      </c>
      <c r="B21" t="s">
        <v>60</v>
      </c>
      <c r="C21" s="1">
        <v>331.4</v>
      </c>
      <c r="D21" t="s">
        <v>61</v>
      </c>
      <c r="E21">
        <v>1</v>
      </c>
      <c r="F21" t="s">
        <v>12</v>
      </c>
      <c r="G21">
        <v>0</v>
      </c>
      <c r="H21" s="2">
        <v>0.6333333333333333</v>
      </c>
      <c r="I21" s="2">
        <f>2*COUNTIF(F$1:F20,"yes")/(COUNTIF(F$1:F20,"yes")+O$3+(O$1-O$3-(COUNTIF(F22:F$441,"no")+O$1-O$2)))</f>
        <v>-0.64406779661016944</v>
      </c>
      <c r="L21" s="1">
        <v>337.8</v>
      </c>
      <c r="M21" s="2"/>
    </row>
    <row r="22" spans="1:13" x14ac:dyDescent="0.2">
      <c r="A22" t="s">
        <v>62</v>
      </c>
      <c r="B22" t="s">
        <v>63</v>
      </c>
      <c r="C22" s="1">
        <v>331.2</v>
      </c>
      <c r="D22" t="s">
        <v>64</v>
      </c>
      <c r="E22">
        <v>1</v>
      </c>
      <c r="F22" t="s">
        <v>12</v>
      </c>
      <c r="G22">
        <v>0</v>
      </c>
      <c r="H22" s="2">
        <v>0.66666666666666663</v>
      </c>
      <c r="I22" s="2">
        <f>2*COUNTIF(F$1:F21,"yes")/(COUNTIF(F$1:F21,"yes")+O$3+(O$1-O$3-(COUNTIF(F23:F$441,"no")+O$1-O$2)))</f>
        <v>-0.68965517241379315</v>
      </c>
      <c r="L22" s="1">
        <v>336.9</v>
      </c>
      <c r="M22" s="2"/>
    </row>
    <row r="23" spans="1:13" x14ac:dyDescent="0.2">
      <c r="A23" t="s">
        <v>65</v>
      </c>
      <c r="B23" t="s">
        <v>66</v>
      </c>
      <c r="C23" s="1">
        <v>331.2</v>
      </c>
      <c r="D23" t="s">
        <v>64</v>
      </c>
      <c r="E23">
        <v>1</v>
      </c>
      <c r="F23" t="s">
        <v>12</v>
      </c>
      <c r="G23">
        <v>0</v>
      </c>
      <c r="H23" s="2">
        <v>0.7</v>
      </c>
      <c r="I23" s="2">
        <f>2*COUNTIF(F$1:F22,"yes")/(COUNTIF(F$1:F22,"yes")+O$3+(O$1-O$3-(COUNTIF(F24:F$441,"no")+O$1-O$2)))</f>
        <v>-0.73684210526315785</v>
      </c>
      <c r="L23" s="1">
        <v>336.9</v>
      </c>
      <c r="M23" s="2"/>
    </row>
    <row r="24" spans="1:13" x14ac:dyDescent="0.2">
      <c r="A24" t="s">
        <v>67</v>
      </c>
      <c r="B24" t="s">
        <v>68</v>
      </c>
      <c r="C24" s="1">
        <v>331.2</v>
      </c>
      <c r="D24" t="s">
        <v>64</v>
      </c>
      <c r="E24">
        <v>1</v>
      </c>
      <c r="F24" t="s">
        <v>12</v>
      </c>
      <c r="G24">
        <v>0</v>
      </c>
      <c r="H24" s="2">
        <v>0.73333333333333328</v>
      </c>
      <c r="I24" s="2">
        <f>2*COUNTIF(F$1:F23,"yes")/(COUNTIF(F$1:F23,"yes")+O$3+(O$1-O$3-(COUNTIF(F25:F$441,"no")+O$1-O$2)))</f>
        <v>-0.7857142857142857</v>
      </c>
      <c r="L24" s="1">
        <v>334.5</v>
      </c>
      <c r="M24" s="2"/>
    </row>
    <row r="25" spans="1:13" x14ac:dyDescent="0.2">
      <c r="A25" t="s">
        <v>69</v>
      </c>
      <c r="B25" t="s">
        <v>70</v>
      </c>
      <c r="C25" s="1">
        <v>331.2</v>
      </c>
      <c r="D25" t="s">
        <v>64</v>
      </c>
      <c r="E25">
        <v>1</v>
      </c>
      <c r="F25" t="s">
        <v>12</v>
      </c>
      <c r="G25">
        <v>0</v>
      </c>
      <c r="H25" s="2">
        <v>0.76666666666666672</v>
      </c>
      <c r="I25" s="2">
        <f>2*COUNTIF(F$1:F24,"yes")/(COUNTIF(F$1:F24,"yes")+O$3+(O$1-O$3-(COUNTIF(F26:F$441,"no")+O$1-O$2)))</f>
        <v>-0.83636363636363631</v>
      </c>
      <c r="L25" s="1">
        <v>333.3</v>
      </c>
      <c r="M25" s="2"/>
    </row>
    <row r="26" spans="1:13" x14ac:dyDescent="0.2">
      <c r="A26" t="s">
        <v>71</v>
      </c>
      <c r="B26" t="s">
        <v>72</v>
      </c>
      <c r="C26" s="1">
        <v>331.2</v>
      </c>
      <c r="D26" t="s">
        <v>73</v>
      </c>
      <c r="E26">
        <v>1</v>
      </c>
      <c r="F26" t="s">
        <v>12</v>
      </c>
      <c r="G26">
        <v>0</v>
      </c>
      <c r="H26" s="2">
        <v>0.8</v>
      </c>
      <c r="I26" s="2">
        <f>2*COUNTIF(F$1:F25,"yes")/(COUNTIF(F$1:F25,"yes")+O$3+(O$1-O$3-(COUNTIF(F27:F$441,"no")+O$1-O$2)))</f>
        <v>-0.88888888888888884</v>
      </c>
      <c r="L26" s="1">
        <v>333.3</v>
      </c>
      <c r="M26" s="2"/>
    </row>
    <row r="27" spans="1:13" x14ac:dyDescent="0.2">
      <c r="A27" t="s">
        <v>74</v>
      </c>
      <c r="B27" t="s">
        <v>75</v>
      </c>
      <c r="C27" s="1">
        <v>331.2</v>
      </c>
      <c r="D27" t="s">
        <v>73</v>
      </c>
      <c r="E27">
        <v>1</v>
      </c>
      <c r="F27" t="s">
        <v>12</v>
      </c>
      <c r="G27">
        <v>0</v>
      </c>
      <c r="H27" s="2">
        <v>0.83333333333333337</v>
      </c>
      <c r="I27" s="2">
        <f>2*COUNTIF(F$1:F26,"yes")/(COUNTIF(F$1:F26,"yes")+O$3+(O$1-O$3-(COUNTIF(F28:F$441,"no")+O$1-O$2)))</f>
        <v>-0.94339622641509435</v>
      </c>
      <c r="L27" s="1">
        <v>333.3</v>
      </c>
      <c r="M27" s="2"/>
    </row>
    <row r="28" spans="1:13" x14ac:dyDescent="0.2">
      <c r="A28" t="s">
        <v>76</v>
      </c>
      <c r="B28" t="s">
        <v>77</v>
      </c>
      <c r="C28" s="1">
        <v>326.5</v>
      </c>
      <c r="D28" t="s">
        <v>78</v>
      </c>
      <c r="E28">
        <v>1</v>
      </c>
      <c r="F28" t="s">
        <v>12</v>
      </c>
      <c r="G28">
        <v>0</v>
      </c>
      <c r="H28" s="2">
        <v>0.8666666666666667</v>
      </c>
      <c r="I28" s="2">
        <f>2*COUNTIF(F$1:F27,"yes")/(COUNTIF(F$1:F27,"yes")+O$3+(O$1-O$3-(COUNTIF(F29:F$441,"no")+O$1-O$2)))</f>
        <v>-1</v>
      </c>
      <c r="L28" s="1">
        <v>331.4</v>
      </c>
      <c r="M28" s="2"/>
    </row>
    <row r="29" spans="1:13" x14ac:dyDescent="0.2">
      <c r="A29" t="s">
        <v>79</v>
      </c>
      <c r="B29" t="s">
        <v>80</v>
      </c>
      <c r="C29" s="1">
        <v>302.2</v>
      </c>
      <c r="D29" t="s">
        <v>81</v>
      </c>
      <c r="E29">
        <v>1</v>
      </c>
      <c r="F29" t="s">
        <v>12</v>
      </c>
      <c r="G29">
        <v>0</v>
      </c>
      <c r="H29" s="2">
        <v>0.9</v>
      </c>
      <c r="I29" s="2">
        <f>2*COUNTIF(F$1:F28,"yes")/(COUNTIF(F$1:F28,"yes")+O$3+(O$1-O$3-(COUNTIF(F30:F$441,"no")+O$1-O$2)))</f>
        <v>-1.0588235294117647</v>
      </c>
      <c r="L29" s="1">
        <v>331.2</v>
      </c>
      <c r="M29" s="2"/>
    </row>
    <row r="30" spans="1:13" x14ac:dyDescent="0.2">
      <c r="A30" t="s">
        <v>82</v>
      </c>
      <c r="B30" t="s">
        <v>83</v>
      </c>
      <c r="C30" s="1">
        <v>246.2</v>
      </c>
      <c r="D30" t="s">
        <v>84</v>
      </c>
      <c r="E30">
        <v>1</v>
      </c>
      <c r="F30" t="s">
        <v>12</v>
      </c>
      <c r="G30">
        <v>0</v>
      </c>
      <c r="H30" s="2">
        <v>0.93333333333333335</v>
      </c>
      <c r="I30" s="2">
        <f>2*COUNTIF(F$1:F29,"yes")/(COUNTIF(F$1:F29,"yes")+O$3+(O$1-O$3-(COUNTIF(F31:F$441,"no")+O$1-O$2)))</f>
        <v>-1.1200000000000001</v>
      </c>
      <c r="L30" s="1">
        <v>331.2</v>
      </c>
      <c r="M30" s="2"/>
    </row>
    <row r="31" spans="1:13" x14ac:dyDescent="0.2">
      <c r="A31" t="s">
        <v>85</v>
      </c>
      <c r="B31" t="s">
        <v>86</v>
      </c>
      <c r="C31" s="1">
        <v>131.69999999999999</v>
      </c>
      <c r="D31" t="s">
        <v>87</v>
      </c>
      <c r="E31">
        <v>1</v>
      </c>
      <c r="F31" t="s">
        <v>5</v>
      </c>
      <c r="G31">
        <v>4.3478260869565188E-2</v>
      </c>
      <c r="H31" s="2">
        <v>0.96666666666666667</v>
      </c>
      <c r="I31" s="2">
        <f>2*COUNTIF(F$1:F30,"yes")/(COUNTIF(F$1:F30,"yes")+O$3+(O$1-O$3-(COUNTIF(F32:F$441,"no")+O$1-O$2)))</f>
        <v>-1.2083333333333333</v>
      </c>
      <c r="L31" s="1">
        <v>331.2</v>
      </c>
      <c r="M31" s="2"/>
    </row>
    <row r="32" spans="1:13" x14ac:dyDescent="0.2">
      <c r="A32" t="s">
        <v>88</v>
      </c>
      <c r="B32" t="s">
        <v>89</v>
      </c>
      <c r="C32" s="1">
        <v>93.9</v>
      </c>
      <c r="D32" s="3">
        <v>6.0000000000000002E-27</v>
      </c>
      <c r="E32">
        <v>1</v>
      </c>
      <c r="F32" t="s">
        <v>12</v>
      </c>
      <c r="G32">
        <v>4.3478260869565188E-2</v>
      </c>
      <c r="H32" s="2">
        <v>0.96666666666666667</v>
      </c>
      <c r="I32" s="2">
        <f>2*COUNTIF(F$1:F31,"yes")/(COUNTIF(F$1:F31,"yes")+O$3+(O$1-O$3-(COUNTIF(F33:F$441,"no")+O$1-O$2)))</f>
        <v>-1.2083333333333333</v>
      </c>
      <c r="L32" s="1">
        <v>331.2</v>
      </c>
      <c r="M32" s="2"/>
    </row>
    <row r="33" spans="1:13" x14ac:dyDescent="0.2">
      <c r="A33" t="s">
        <v>90</v>
      </c>
      <c r="B33" t="s">
        <v>91</v>
      </c>
      <c r="C33" s="1">
        <v>-8.1999999999999993</v>
      </c>
      <c r="D33" t="s">
        <v>92</v>
      </c>
      <c r="E33">
        <v>1</v>
      </c>
      <c r="F33" t="s">
        <v>5</v>
      </c>
      <c r="G33">
        <v>8.6956521739130488E-2</v>
      </c>
      <c r="H33" s="2">
        <v>1</v>
      </c>
      <c r="I33" s="2">
        <f>2*COUNTIF(F$1:F32,"yes")/(COUNTIF(F$1:F32,"yes")+O$3+(O$1-O$3-(COUNTIF(F34:F$441,"no")+O$1-O$2)))</f>
        <v>-1.3043478260869565</v>
      </c>
      <c r="L33" s="1">
        <v>331.2</v>
      </c>
      <c r="M33" s="2"/>
    </row>
    <row r="34" spans="1:13" x14ac:dyDescent="0.2">
      <c r="A34" t="s">
        <v>93</v>
      </c>
      <c r="B34" t="s">
        <v>94</v>
      </c>
      <c r="C34" s="1">
        <v>-16.899999999999999</v>
      </c>
      <c r="D34" t="s">
        <v>95</v>
      </c>
      <c r="E34">
        <v>1</v>
      </c>
      <c r="F34" t="s">
        <v>5</v>
      </c>
      <c r="G34">
        <v>0.13043478260869568</v>
      </c>
      <c r="H34" s="2">
        <v>1</v>
      </c>
      <c r="I34" s="2">
        <f>2*COUNTIF(F$1:F33,"yes")/(COUNTIF(F$1:F33,"yes")+O$3+(O$1-O$3-(COUNTIF(F35:F$441,"no")+O$1-O$2)))</f>
        <v>-1.3333333333333333</v>
      </c>
      <c r="L34" s="1">
        <v>331.2</v>
      </c>
      <c r="M34" s="2"/>
    </row>
    <row r="35" spans="1:13" x14ac:dyDescent="0.2">
      <c r="A35" t="s">
        <v>96</v>
      </c>
      <c r="B35" t="s">
        <v>97</v>
      </c>
      <c r="C35" s="1">
        <v>-21.9</v>
      </c>
      <c r="D35" t="s">
        <v>98</v>
      </c>
      <c r="E35">
        <v>1</v>
      </c>
      <c r="F35" t="s">
        <v>5</v>
      </c>
      <c r="G35">
        <v>0.17391304347826086</v>
      </c>
      <c r="H35" s="2">
        <v>1</v>
      </c>
      <c r="I35" s="2">
        <f>2*COUNTIF(F$1:F34,"yes")/(COUNTIF(F$1:F34,"yes")+O$3+(O$1-O$3-(COUNTIF(F36:F$441,"no")+O$1-O$2)))</f>
        <v>-1.3636363636363635</v>
      </c>
      <c r="L35" s="1">
        <v>326.5</v>
      </c>
      <c r="M35" s="2"/>
    </row>
    <row r="36" spans="1:13" x14ac:dyDescent="0.2">
      <c r="A36" t="s">
        <v>99</v>
      </c>
      <c r="B36" t="s">
        <v>100</v>
      </c>
      <c r="C36" s="1">
        <v>-24.5</v>
      </c>
      <c r="D36" t="s">
        <v>101</v>
      </c>
      <c r="E36">
        <v>1</v>
      </c>
      <c r="F36" t="s">
        <v>5</v>
      </c>
      <c r="G36">
        <v>0.21739130434782605</v>
      </c>
      <c r="H36" s="2">
        <v>1</v>
      </c>
      <c r="I36" s="2">
        <f>2*COUNTIF(F$1:F35,"yes")/(COUNTIF(F$1:F35,"yes")+O$3+(O$1-O$3-(COUNTIF(F37:F$441,"no")+O$1-O$2)))</f>
        <v>-1.3953488372093024</v>
      </c>
      <c r="L36" s="1">
        <v>302.2</v>
      </c>
      <c r="M36" s="2"/>
    </row>
    <row r="37" spans="1:13" x14ac:dyDescent="0.2">
      <c r="A37" t="s">
        <v>102</v>
      </c>
      <c r="B37" t="s">
        <v>103</v>
      </c>
      <c r="C37" s="1">
        <v>-31.7</v>
      </c>
      <c r="D37" t="s">
        <v>104</v>
      </c>
      <c r="E37">
        <v>1</v>
      </c>
      <c r="F37" t="s">
        <v>5</v>
      </c>
      <c r="G37">
        <v>0.26086956521739135</v>
      </c>
      <c r="H37" s="2">
        <v>1</v>
      </c>
      <c r="I37" s="2">
        <f>2*COUNTIF(F$1:F36,"yes")/(COUNTIF(F$1:F36,"yes")+O$3+(O$1-O$3-(COUNTIF(F38:F$441,"no")+O$1-O$2)))</f>
        <v>-1.4285714285714286</v>
      </c>
      <c r="L37" s="1">
        <v>246.2</v>
      </c>
      <c r="M37" s="2"/>
    </row>
    <row r="38" spans="1:13" x14ac:dyDescent="0.2">
      <c r="A38" t="s">
        <v>105</v>
      </c>
      <c r="B38" t="s">
        <v>106</v>
      </c>
      <c r="C38" s="1">
        <v>-33.299999999999997</v>
      </c>
      <c r="D38" t="s">
        <v>107</v>
      </c>
      <c r="E38">
        <v>1</v>
      </c>
      <c r="F38" t="s">
        <v>5</v>
      </c>
      <c r="G38">
        <v>0.30434782608695654</v>
      </c>
      <c r="H38" s="2">
        <v>1</v>
      </c>
      <c r="I38" s="2">
        <f>2*COUNTIF(F$1:F37,"yes")/(COUNTIF(F$1:F37,"yes")+O$3+(O$1-O$3-(COUNTIF(F39:F$441,"no")+O$1-O$2)))</f>
        <v>-1.4634146341463414</v>
      </c>
      <c r="L38" s="1">
        <v>131.69999999999999</v>
      </c>
      <c r="M38" s="2"/>
    </row>
    <row r="39" spans="1:13" x14ac:dyDescent="0.2">
      <c r="A39" t="s">
        <v>108</v>
      </c>
      <c r="B39" t="s">
        <v>109</v>
      </c>
      <c r="C39" s="1">
        <v>-35.5</v>
      </c>
      <c r="D39" t="s">
        <v>110</v>
      </c>
      <c r="E39">
        <v>1</v>
      </c>
      <c r="F39" t="s">
        <v>5</v>
      </c>
      <c r="G39">
        <v>0.34782608695652173</v>
      </c>
      <c r="H39" s="2">
        <v>1</v>
      </c>
      <c r="I39" s="2">
        <f>2*COUNTIF(F$1:F38,"yes")/(COUNTIF(F$1:F38,"yes")+O$3+(O$1-O$3-(COUNTIF(F40:F$441,"no")+O$1-O$2)))</f>
        <v>-1.5</v>
      </c>
      <c r="L39" s="1">
        <v>93.9</v>
      </c>
      <c r="M39" s="2"/>
    </row>
    <row r="40" spans="1:13" x14ac:dyDescent="0.2">
      <c r="A40" t="s">
        <v>111</v>
      </c>
      <c r="B40" t="s">
        <v>112</v>
      </c>
      <c r="C40" s="1">
        <v>-37.200000000000003</v>
      </c>
      <c r="D40" t="s">
        <v>113</v>
      </c>
      <c r="E40">
        <v>1</v>
      </c>
      <c r="F40" t="s">
        <v>5</v>
      </c>
      <c r="G40">
        <v>0.39130434782608692</v>
      </c>
      <c r="H40" s="2">
        <v>1</v>
      </c>
      <c r="I40" s="2">
        <f>2*COUNTIF(F$1:F39,"yes")/(COUNTIF(F$1:F39,"yes")+O$3+(O$1-O$3-(COUNTIF(F41:F$441,"no")+O$1-O$2)))</f>
        <v>-1.5384615384615385</v>
      </c>
      <c r="L40" s="1">
        <v>-8.1999999999999993</v>
      </c>
      <c r="M40" s="2"/>
    </row>
    <row r="41" spans="1:13" x14ac:dyDescent="0.2">
      <c r="A41" t="s">
        <v>114</v>
      </c>
      <c r="B41" t="s">
        <v>115</v>
      </c>
      <c r="C41" s="1">
        <v>-41</v>
      </c>
      <c r="D41" t="s">
        <v>116</v>
      </c>
      <c r="E41">
        <v>1</v>
      </c>
      <c r="F41" t="s">
        <v>5</v>
      </c>
      <c r="G41">
        <v>0.43478260869565222</v>
      </c>
      <c r="H41" s="2">
        <v>1</v>
      </c>
      <c r="I41" s="2">
        <f>2*COUNTIF(F$1:F40,"yes")/(COUNTIF(F$1:F40,"yes")+O$3+(O$1-O$3-(COUNTIF(F42:F$441,"no")+O$1-O$2)))</f>
        <v>-1.5789473684210527</v>
      </c>
      <c r="L41" s="1">
        <v>-16.899999999999999</v>
      </c>
      <c r="M41" s="2"/>
    </row>
    <row r="42" spans="1:13" x14ac:dyDescent="0.2">
      <c r="A42" t="s">
        <v>117</v>
      </c>
      <c r="B42" t="s">
        <v>118</v>
      </c>
      <c r="C42" s="1">
        <v>-41</v>
      </c>
      <c r="D42" t="s">
        <v>116</v>
      </c>
      <c r="E42">
        <v>1</v>
      </c>
      <c r="F42" t="s">
        <v>5</v>
      </c>
      <c r="G42">
        <v>0.47826086956521741</v>
      </c>
      <c r="H42" s="2">
        <v>1</v>
      </c>
      <c r="I42" s="2">
        <f>2*COUNTIF(F$1:F41,"yes")/(COUNTIF(F$1:F41,"yes")+O$3+(O$1-O$3-(COUNTIF(F43:F$441,"no")+O$1-O$2)))</f>
        <v>-1.6216216216216217</v>
      </c>
      <c r="L42" s="1">
        <v>-21.9</v>
      </c>
      <c r="M42" s="2"/>
    </row>
    <row r="43" spans="1:13" x14ac:dyDescent="0.2">
      <c r="A43" t="s">
        <v>119</v>
      </c>
      <c r="B43" t="s">
        <v>120</v>
      </c>
      <c r="C43" s="1">
        <v>-41</v>
      </c>
      <c r="D43" t="s">
        <v>116</v>
      </c>
      <c r="E43">
        <v>1</v>
      </c>
      <c r="F43" t="s">
        <v>5</v>
      </c>
      <c r="G43">
        <v>0.52173913043478259</v>
      </c>
      <c r="H43" s="2">
        <v>1</v>
      </c>
      <c r="I43" s="2">
        <f>2*COUNTIF(F$1:F42,"yes")/(COUNTIF(F$1:F42,"yes")+O$3+(O$1-O$3-(COUNTIF(F44:F$441,"no")+O$1-O$2)))</f>
        <v>-1.6666666666666667</v>
      </c>
      <c r="L43" s="1">
        <v>-24.5</v>
      </c>
      <c r="M43" s="2"/>
    </row>
    <row r="44" spans="1:13" x14ac:dyDescent="0.2">
      <c r="A44" t="s">
        <v>121</v>
      </c>
      <c r="B44" t="s">
        <v>122</v>
      </c>
      <c r="C44" s="1">
        <v>-41</v>
      </c>
      <c r="D44" t="s">
        <v>116</v>
      </c>
      <c r="E44">
        <v>1</v>
      </c>
      <c r="F44" t="s">
        <v>5</v>
      </c>
      <c r="G44">
        <v>0.56521739130434789</v>
      </c>
      <c r="H44" s="2">
        <v>1</v>
      </c>
      <c r="I44" s="2">
        <f>2*COUNTIF(F$1:F43,"yes")/(COUNTIF(F$1:F43,"yes")+O$3+(O$1-O$3-(COUNTIF(F45:F$441,"no")+O$1-O$2)))</f>
        <v>-1.7142857142857142</v>
      </c>
      <c r="L44" s="1">
        <v>-31.7</v>
      </c>
      <c r="M44" s="2"/>
    </row>
    <row r="45" spans="1:13" x14ac:dyDescent="0.2">
      <c r="A45" t="s">
        <v>123</v>
      </c>
      <c r="B45" t="s">
        <v>124</v>
      </c>
      <c r="C45" s="1">
        <v>-43.2</v>
      </c>
      <c r="D45" t="s">
        <v>125</v>
      </c>
      <c r="E45">
        <v>1</v>
      </c>
      <c r="F45" t="s">
        <v>5</v>
      </c>
      <c r="G45">
        <v>0.60869565217391308</v>
      </c>
      <c r="H45" s="2">
        <v>1</v>
      </c>
      <c r="I45" s="2">
        <f>2*COUNTIF(F$1:F44,"yes")/(COUNTIF(F$1:F44,"yes")+O$3+(O$1-O$3-(COUNTIF(F46:F$441,"no")+O$1-O$2)))</f>
        <v>-1.7647058823529411</v>
      </c>
      <c r="L45" s="1">
        <v>-33.299999999999997</v>
      </c>
      <c r="M45" s="2"/>
    </row>
    <row r="46" spans="1:13" x14ac:dyDescent="0.2">
      <c r="A46" t="s">
        <v>126</v>
      </c>
      <c r="B46" t="s">
        <v>127</v>
      </c>
      <c r="C46" s="1">
        <v>-43.3</v>
      </c>
      <c r="D46" s="3">
        <v>2.0000000000000002E-5</v>
      </c>
      <c r="E46">
        <v>1</v>
      </c>
      <c r="F46" t="s">
        <v>5</v>
      </c>
      <c r="G46">
        <v>0.65217391304347827</v>
      </c>
      <c r="H46" s="2">
        <v>1</v>
      </c>
      <c r="I46" s="2">
        <f>2*COUNTIF(F$1:F45,"yes")/(COUNTIF(F$1:F45,"yes")+O$3+(O$1-O$3-(COUNTIF(F47:F$441,"no")+O$1-O$2)))</f>
        <v>-1.8181818181818181</v>
      </c>
      <c r="L46" s="1">
        <v>-35.5</v>
      </c>
      <c r="M46" s="2"/>
    </row>
    <row r="47" spans="1:13" x14ac:dyDescent="0.2">
      <c r="A47" t="s">
        <v>128</v>
      </c>
      <c r="B47" t="s">
        <v>129</v>
      </c>
      <c r="C47" s="1">
        <v>-44</v>
      </c>
      <c r="D47" t="s">
        <v>130</v>
      </c>
      <c r="E47">
        <v>1</v>
      </c>
      <c r="F47" t="s">
        <v>5</v>
      </c>
      <c r="G47">
        <v>0.69565217391304346</v>
      </c>
      <c r="H47" s="2">
        <v>1</v>
      </c>
      <c r="I47" s="2">
        <f>2*COUNTIF(F$1:F46,"yes")/(COUNTIF(F$1:F46,"yes")+O$3+(O$1-O$3-(COUNTIF(F48:F$441,"no")+O$1-O$2)))</f>
        <v>-1.875</v>
      </c>
      <c r="L47" s="1">
        <v>-37.200000000000003</v>
      </c>
      <c r="M47" s="2"/>
    </row>
    <row r="48" spans="1:13" x14ac:dyDescent="0.2">
      <c r="A48" t="s">
        <v>131</v>
      </c>
      <c r="B48" t="s">
        <v>132</v>
      </c>
      <c r="C48" s="1">
        <v>-44.2</v>
      </c>
      <c r="D48" t="s">
        <v>130</v>
      </c>
      <c r="E48">
        <v>1</v>
      </c>
      <c r="F48" t="s">
        <v>5</v>
      </c>
      <c r="G48">
        <v>0.73913043478260865</v>
      </c>
      <c r="H48" s="2">
        <v>1</v>
      </c>
      <c r="I48" s="2">
        <f>2*COUNTIF(F$1:F47,"yes")/(COUNTIF(F$1:F47,"yes")+O$3+(O$1-O$3-(COUNTIF(F49:F$441,"no")+O$1-O$2)))</f>
        <v>-1.935483870967742</v>
      </c>
      <c r="L48" s="1">
        <v>-41</v>
      </c>
      <c r="M48" s="2"/>
    </row>
    <row r="49" spans="1:13" x14ac:dyDescent="0.2">
      <c r="A49" t="s">
        <v>133</v>
      </c>
      <c r="B49" t="s">
        <v>134</v>
      </c>
      <c r="C49" s="1">
        <v>-44.8</v>
      </c>
      <c r="D49" t="s">
        <v>135</v>
      </c>
      <c r="E49">
        <v>1</v>
      </c>
      <c r="F49" t="s">
        <v>5</v>
      </c>
      <c r="G49">
        <v>0.78260869565217395</v>
      </c>
      <c r="H49" s="2">
        <v>1</v>
      </c>
      <c r="I49" s="2">
        <f>2*COUNTIF(F$1:F48,"yes")/(COUNTIF(F$1:F48,"yes")+O$3+(O$1-O$3-(COUNTIF(F50:F$441,"no")+O$1-O$2)))</f>
        <v>-2</v>
      </c>
      <c r="L49" s="1">
        <v>-41</v>
      </c>
      <c r="M49" s="2"/>
    </row>
    <row r="50" spans="1:13" x14ac:dyDescent="0.2">
      <c r="A50" t="s">
        <v>136</v>
      </c>
      <c r="B50" t="s">
        <v>137</v>
      </c>
      <c r="C50" s="1">
        <v>-47</v>
      </c>
      <c r="D50" t="s">
        <v>138</v>
      </c>
      <c r="E50">
        <v>1</v>
      </c>
      <c r="F50" t="s">
        <v>5</v>
      </c>
      <c r="G50">
        <v>0.82608695652173914</v>
      </c>
      <c r="H50" s="2">
        <v>1</v>
      </c>
      <c r="I50" s="2">
        <f>2*COUNTIF(F$1:F49,"yes")/(COUNTIF(F$1:F49,"yes")+O$3+(O$1-O$3-(COUNTIF(F51:F$441,"no")+O$1-O$2)))</f>
        <v>-2.0689655172413794</v>
      </c>
      <c r="L50" s="1">
        <v>-41</v>
      </c>
      <c r="M50" s="2"/>
    </row>
    <row r="51" spans="1:13" x14ac:dyDescent="0.2">
      <c r="A51" t="s">
        <v>139</v>
      </c>
      <c r="B51" t="s">
        <v>140</v>
      </c>
      <c r="C51" s="1">
        <v>-49.1</v>
      </c>
      <c r="D51" t="s">
        <v>141</v>
      </c>
      <c r="E51">
        <v>1</v>
      </c>
      <c r="F51" t="s">
        <v>5</v>
      </c>
      <c r="G51">
        <v>0.86956521739130432</v>
      </c>
      <c r="H51" s="2">
        <v>1</v>
      </c>
      <c r="I51" s="2">
        <f>2*COUNTIF(F$1:F50,"yes")/(COUNTIF(F$1:F50,"yes")+O$3+(O$1-O$3-(COUNTIF(F52:F$441,"no")+O$1-O$2)))</f>
        <v>-2.1428571428571428</v>
      </c>
      <c r="L51" s="1">
        <v>-41</v>
      </c>
      <c r="M51" s="2"/>
    </row>
    <row r="52" spans="1:13" x14ac:dyDescent="0.2">
      <c r="A52" t="s">
        <v>142</v>
      </c>
      <c r="B52" t="s">
        <v>143</v>
      </c>
      <c r="C52" s="1">
        <v>-50.7</v>
      </c>
      <c r="D52" t="s">
        <v>144</v>
      </c>
      <c r="E52">
        <v>1</v>
      </c>
      <c r="F52" t="s">
        <v>5</v>
      </c>
      <c r="G52">
        <v>0.91304347826086962</v>
      </c>
      <c r="H52" s="2">
        <v>1</v>
      </c>
      <c r="I52" s="2">
        <f>2*COUNTIF(F$1:F51,"yes")/(COUNTIF(F$1:F51,"yes")+O$3+(O$1-O$3-(COUNTIF(F53:F$441,"no")+O$1-O$2)))</f>
        <v>-2.2222222222222223</v>
      </c>
      <c r="L52" s="1">
        <v>-43.2</v>
      </c>
      <c r="M52" s="2"/>
    </row>
    <row r="53" spans="1:13" x14ac:dyDescent="0.2">
      <c r="A53" t="s">
        <v>145</v>
      </c>
      <c r="B53" t="s">
        <v>146</v>
      </c>
      <c r="C53" s="1">
        <v>-51.1</v>
      </c>
      <c r="D53" t="s">
        <v>147</v>
      </c>
      <c r="E53">
        <v>1</v>
      </c>
      <c r="F53" t="s">
        <v>5</v>
      </c>
      <c r="G53">
        <v>0.95652173913043481</v>
      </c>
      <c r="H53" s="2">
        <v>1</v>
      </c>
      <c r="I53" s="2">
        <f>2*COUNTIF(F$1:F52,"yes")/(COUNTIF(F$1:F52,"yes")+O$3+(O$1-O$3-(COUNTIF(F54:F$441,"no")+O$1-O$2)))</f>
        <v>-2.3076923076923075</v>
      </c>
      <c r="L53" s="1">
        <v>-43.3</v>
      </c>
      <c r="M53" s="2"/>
    </row>
    <row r="54" spans="1:13" x14ac:dyDescent="0.2">
      <c r="A54" t="s">
        <v>148</v>
      </c>
      <c r="B54" t="s">
        <v>149</v>
      </c>
      <c r="C54" s="1">
        <v>-52.4</v>
      </c>
      <c r="D54" t="s">
        <v>150</v>
      </c>
      <c r="E54">
        <v>1</v>
      </c>
      <c r="F54" t="s">
        <v>5</v>
      </c>
      <c r="G54">
        <v>1</v>
      </c>
      <c r="H54" s="2">
        <v>1</v>
      </c>
      <c r="I54" s="2">
        <f>2*COUNTIF(F$1:F53,"yes")/(COUNTIF(F$1:F53,"yes")+O$3+(O$1-O$3-(COUNTIF(F55:F$441,"no")+O$1-O$2)))</f>
        <v>-2.4</v>
      </c>
      <c r="L54" s="1">
        <v>-44</v>
      </c>
      <c r="M54" s="2"/>
    </row>
    <row r="55" spans="1:13" x14ac:dyDescent="0.2">
      <c r="A55" t="s">
        <v>151</v>
      </c>
      <c r="B55" t="s">
        <v>152</v>
      </c>
      <c r="C55" s="1">
        <v>-52.5</v>
      </c>
      <c r="D55" t="s">
        <v>153</v>
      </c>
      <c r="E55">
        <v>1</v>
      </c>
      <c r="F55" t="s">
        <v>5</v>
      </c>
      <c r="G55">
        <v>1.0434782608695652</v>
      </c>
      <c r="H55" s="2">
        <v>1</v>
      </c>
      <c r="I55" s="2">
        <f>2*COUNTIF(F$1:F54,"yes")/(COUNTIF(F$1:F54,"yes")+O$3+(O$1-O$3-(COUNTIF(F56:F$441,"no")+O$1-O$2)))</f>
        <v>-2.5</v>
      </c>
      <c r="L55" s="1">
        <v>-44.2</v>
      </c>
      <c r="M55" s="2"/>
    </row>
    <row r="56" spans="1:13" x14ac:dyDescent="0.2">
      <c r="A56" t="s">
        <v>154</v>
      </c>
      <c r="B56" t="s">
        <v>155</v>
      </c>
      <c r="C56" s="1">
        <v>-55.5</v>
      </c>
      <c r="D56" t="s">
        <v>156</v>
      </c>
      <c r="E56">
        <v>1</v>
      </c>
      <c r="F56" t="s">
        <v>5</v>
      </c>
      <c r="G56">
        <v>1.0869565217391304</v>
      </c>
      <c r="H56" s="2">
        <v>1</v>
      </c>
      <c r="I56" s="2">
        <f>2*COUNTIF(F$1:F55,"yes")/(COUNTIF(F$1:F55,"yes")+O$3+(O$1-O$3-(COUNTIF(F57:F$441,"no")+O$1-O$2)))</f>
        <v>-2.6086956521739131</v>
      </c>
      <c r="L56" s="1">
        <v>-44.8</v>
      </c>
      <c r="M56" s="2"/>
    </row>
    <row r="57" spans="1:13" x14ac:dyDescent="0.2">
      <c r="A57" t="s">
        <v>157</v>
      </c>
      <c r="B57" t="s">
        <v>158</v>
      </c>
      <c r="C57" s="1">
        <v>-55.5</v>
      </c>
      <c r="D57" t="s">
        <v>156</v>
      </c>
      <c r="E57">
        <v>1</v>
      </c>
      <c r="F57" t="s">
        <v>5</v>
      </c>
      <c r="G57">
        <v>1.1304347826086956</v>
      </c>
      <c r="H57" s="2">
        <v>1</v>
      </c>
      <c r="I57" s="2">
        <f>2*COUNTIF(F$1:F56,"yes")/(COUNTIF(F$1:F56,"yes")+O$3+(O$1-O$3-(COUNTIF(F58:F$441,"no")+O$1-O$2)))</f>
        <v>-2.7272727272727271</v>
      </c>
      <c r="L57" s="1">
        <v>-47</v>
      </c>
      <c r="M57" s="2"/>
    </row>
    <row r="58" spans="1:13" x14ac:dyDescent="0.2">
      <c r="A58" t="s">
        <v>159</v>
      </c>
      <c r="B58" t="s">
        <v>160</v>
      </c>
      <c r="C58" s="1">
        <v>-55.5</v>
      </c>
      <c r="D58" t="s">
        <v>156</v>
      </c>
      <c r="E58">
        <v>1</v>
      </c>
      <c r="F58" t="s">
        <v>5</v>
      </c>
      <c r="G58">
        <v>1.1739130434782608</v>
      </c>
      <c r="H58" s="2">
        <v>1</v>
      </c>
      <c r="I58" s="2">
        <f>2*COUNTIF(F$1:F57,"yes")/(COUNTIF(F$1:F57,"yes")+O$3+(O$1-O$3-(COUNTIF(F59:F$441,"no")+O$1-O$2)))</f>
        <v>-2.8571428571428572</v>
      </c>
      <c r="L58" s="1">
        <v>-49.1</v>
      </c>
      <c r="M58" s="2"/>
    </row>
    <row r="59" spans="1:13" x14ac:dyDescent="0.2">
      <c r="A59" t="s">
        <v>161</v>
      </c>
      <c r="B59" t="s">
        <v>162</v>
      </c>
      <c r="C59" s="1">
        <v>-55.6</v>
      </c>
      <c r="D59" t="s">
        <v>156</v>
      </c>
      <c r="E59">
        <v>1</v>
      </c>
      <c r="F59" t="s">
        <v>5</v>
      </c>
      <c r="G59">
        <v>1.2173913043478262</v>
      </c>
      <c r="H59" s="2">
        <v>1</v>
      </c>
      <c r="I59" s="2">
        <f>2*COUNTIF(F$1:F58,"yes")/(COUNTIF(F$1:F58,"yes")+O$3+(O$1-O$3-(COUNTIF(F60:F$441,"no")+O$1-O$2)))</f>
        <v>-3</v>
      </c>
      <c r="L59" s="1">
        <v>-50.7</v>
      </c>
      <c r="M59" s="2"/>
    </row>
    <row r="60" spans="1:13" x14ac:dyDescent="0.2">
      <c r="A60" t="s">
        <v>163</v>
      </c>
      <c r="B60" t="s">
        <v>164</v>
      </c>
      <c r="C60" s="1">
        <v>-55.8</v>
      </c>
      <c r="D60" t="s">
        <v>165</v>
      </c>
      <c r="E60">
        <v>1</v>
      </c>
      <c r="F60" t="s">
        <v>5</v>
      </c>
      <c r="G60">
        <v>1.2608695652173914</v>
      </c>
      <c r="H60" s="2">
        <v>1</v>
      </c>
      <c r="I60" s="2">
        <f>2*COUNTIF(F$1:F59,"yes")/(COUNTIF(F$1:F59,"yes")+O$3+(O$1-O$3-(COUNTIF(F61:F$441,"no")+O$1-O$2)))</f>
        <v>-3.1578947368421053</v>
      </c>
      <c r="L60" s="1">
        <v>-51.1</v>
      </c>
      <c r="M60" s="2"/>
    </row>
    <row r="61" spans="1:13" x14ac:dyDescent="0.2">
      <c r="A61" t="s">
        <v>166</v>
      </c>
      <c r="B61" t="s">
        <v>167</v>
      </c>
      <c r="C61" s="1">
        <v>-56.1</v>
      </c>
      <c r="D61" t="s">
        <v>168</v>
      </c>
      <c r="E61">
        <v>1</v>
      </c>
      <c r="F61" t="s">
        <v>5</v>
      </c>
      <c r="G61">
        <v>1.3043478260869565</v>
      </c>
      <c r="H61" s="2">
        <v>1</v>
      </c>
      <c r="I61" s="2">
        <f>2*COUNTIF(F$1:F60,"yes")/(COUNTIF(F$1:F60,"yes")+O$3+(O$1-O$3-(COUNTIF(F62:F$441,"no")+O$1-O$2)))</f>
        <v>-3.3333333333333335</v>
      </c>
      <c r="L61" s="1">
        <v>-52.4</v>
      </c>
      <c r="M61" s="2"/>
    </row>
    <row r="62" spans="1:13" x14ac:dyDescent="0.2">
      <c r="A62" t="s">
        <v>169</v>
      </c>
      <c r="B62" t="s">
        <v>170</v>
      </c>
      <c r="C62" s="1">
        <v>-62.7</v>
      </c>
      <c r="D62" t="s">
        <v>171</v>
      </c>
      <c r="E62">
        <v>1</v>
      </c>
      <c r="F62" t="s">
        <v>5</v>
      </c>
      <c r="G62">
        <v>1.3478260869565217</v>
      </c>
      <c r="H62" s="2">
        <v>1</v>
      </c>
      <c r="I62" s="2">
        <f>2*COUNTIF(F$1:F61,"yes")/(COUNTIF(F$1:F61,"yes")+O$3+(O$1-O$3-(COUNTIF(F63:F$441,"no")+O$1-O$2)))</f>
        <v>-3.5294117647058822</v>
      </c>
      <c r="L62" s="1">
        <v>-52.5</v>
      </c>
      <c r="M62" s="2"/>
    </row>
    <row r="63" spans="1:13" x14ac:dyDescent="0.2">
      <c r="A63" t="s">
        <v>172</v>
      </c>
      <c r="B63" t="s">
        <v>173</v>
      </c>
      <c r="C63" s="1">
        <v>-63.3</v>
      </c>
      <c r="D63" t="s">
        <v>174</v>
      </c>
      <c r="E63">
        <v>1</v>
      </c>
      <c r="F63" t="s">
        <v>5</v>
      </c>
      <c r="G63">
        <v>1.3913043478260869</v>
      </c>
      <c r="H63" s="2">
        <v>1</v>
      </c>
      <c r="I63" s="2">
        <f>2*COUNTIF(F$1:F62,"yes")/(COUNTIF(F$1:F62,"yes")+O$3+(O$1-O$3-(COUNTIF(F64:F$441,"no")+O$1-O$2)))</f>
        <v>-3.75</v>
      </c>
      <c r="L63" s="1">
        <v>-55.5</v>
      </c>
      <c r="M63" s="2"/>
    </row>
    <row r="64" spans="1:13" x14ac:dyDescent="0.2">
      <c r="A64" t="s">
        <v>175</v>
      </c>
      <c r="B64" t="s">
        <v>176</v>
      </c>
      <c r="C64" s="1">
        <v>-63.7</v>
      </c>
      <c r="D64" t="s">
        <v>177</v>
      </c>
      <c r="E64">
        <v>1</v>
      </c>
      <c r="F64" t="s">
        <v>5</v>
      </c>
      <c r="G64">
        <v>1.4347826086956521</v>
      </c>
      <c r="H64" s="2">
        <v>1</v>
      </c>
      <c r="I64" s="2">
        <f>2*COUNTIF(F$1:F63,"yes")/(COUNTIF(F$1:F63,"yes")+O$3+(O$1-O$3-(COUNTIF(F65:F$441,"no")+O$1-O$2)))</f>
        <v>-4</v>
      </c>
      <c r="L64" s="1">
        <v>-55.5</v>
      </c>
      <c r="M64" s="2"/>
    </row>
    <row r="65" spans="1:13" x14ac:dyDescent="0.2">
      <c r="A65" t="s">
        <v>178</v>
      </c>
      <c r="B65" t="s">
        <v>179</v>
      </c>
      <c r="C65" s="1">
        <v>-65.099999999999994</v>
      </c>
      <c r="D65" t="s">
        <v>180</v>
      </c>
      <c r="E65">
        <v>1</v>
      </c>
      <c r="F65" t="s">
        <v>5</v>
      </c>
      <c r="G65">
        <v>1.4782608695652173</v>
      </c>
      <c r="H65" s="2">
        <v>1</v>
      </c>
      <c r="I65" s="2">
        <f>2*COUNTIF(F$1:F64,"yes")/(COUNTIF(F$1:F64,"yes")+O$3+(O$1-O$3-(COUNTIF(F66:F$441,"no")+O$1-O$2)))</f>
        <v>-4.2857142857142856</v>
      </c>
      <c r="L65" s="1">
        <v>-55.5</v>
      </c>
      <c r="M65" s="2"/>
    </row>
    <row r="66" spans="1:13" x14ac:dyDescent="0.2">
      <c r="A66" t="s">
        <v>181</v>
      </c>
      <c r="B66" t="s">
        <v>182</v>
      </c>
      <c r="C66" s="1">
        <v>-66.8</v>
      </c>
      <c r="D66" t="s">
        <v>183</v>
      </c>
      <c r="E66">
        <v>1</v>
      </c>
      <c r="F66" t="s">
        <v>5</v>
      </c>
      <c r="G66">
        <v>1.5217391304347827</v>
      </c>
      <c r="H66" s="2">
        <v>1</v>
      </c>
      <c r="I66" s="2">
        <f>2*COUNTIF(F$1:F65,"yes")/(COUNTIF(F$1:F65,"yes")+O$3+(O$1-O$3-(COUNTIF(F67:F$441,"no")+O$1-O$2)))</f>
        <v>-4.615384615384615</v>
      </c>
      <c r="L66" s="1">
        <v>-55.6</v>
      </c>
      <c r="M66" s="2"/>
    </row>
    <row r="67" spans="1:13" x14ac:dyDescent="0.2">
      <c r="A67" t="s">
        <v>184</v>
      </c>
      <c r="B67" t="s">
        <v>185</v>
      </c>
      <c r="C67" s="1">
        <v>-67.7</v>
      </c>
      <c r="D67" t="s">
        <v>186</v>
      </c>
      <c r="E67">
        <v>1</v>
      </c>
      <c r="F67" t="s">
        <v>5</v>
      </c>
      <c r="G67">
        <v>1.5652173913043477</v>
      </c>
      <c r="H67" s="2">
        <v>1</v>
      </c>
      <c r="I67" s="2">
        <f>2*COUNTIF(F$1:F66,"yes")/(COUNTIF(F$1:F66,"yes")+O$3+(O$1-O$3-(COUNTIF(F68:F$441,"no")+O$1-O$2)))</f>
        <v>-5</v>
      </c>
      <c r="L67" s="1">
        <v>-55.8</v>
      </c>
      <c r="M67" s="2"/>
    </row>
    <row r="68" spans="1:13" x14ac:dyDescent="0.2">
      <c r="A68" t="s">
        <v>187</v>
      </c>
      <c r="B68" t="s">
        <v>188</v>
      </c>
      <c r="C68" s="1">
        <v>-72.2</v>
      </c>
      <c r="D68" t="s">
        <v>189</v>
      </c>
      <c r="E68">
        <v>1</v>
      </c>
      <c r="F68" t="s">
        <v>5</v>
      </c>
      <c r="G68">
        <v>1.6086956521739131</v>
      </c>
      <c r="H68" s="2">
        <v>1</v>
      </c>
      <c r="I68" s="2">
        <f>2*COUNTIF(F$1:F67,"yes")/(COUNTIF(F$1:F67,"yes")+O$3+(O$1-O$3-(COUNTIF(F69:F$441,"no")+O$1-O$2)))</f>
        <v>-5.4545454545454541</v>
      </c>
      <c r="L68" s="1">
        <v>-56.1</v>
      </c>
      <c r="M68" s="2"/>
    </row>
    <row r="69" spans="1:13" x14ac:dyDescent="0.2">
      <c r="A69" t="s">
        <v>190</v>
      </c>
      <c r="B69" t="s">
        <v>191</v>
      </c>
      <c r="C69" s="1">
        <v>-73.5</v>
      </c>
      <c r="D69" t="s">
        <v>192</v>
      </c>
      <c r="E69">
        <v>1</v>
      </c>
      <c r="F69" t="s">
        <v>5</v>
      </c>
      <c r="G69">
        <v>1.6521739130434783</v>
      </c>
      <c r="H69" s="2">
        <v>1</v>
      </c>
      <c r="I69" s="2">
        <f>2*COUNTIF(F$1:F68,"yes")/(COUNTIF(F$1:F68,"yes")+O$3+(O$1-O$3-(COUNTIF(F70:F$441,"no")+O$1-O$2)))</f>
        <v>-6</v>
      </c>
      <c r="L69" s="1">
        <v>-62.7</v>
      </c>
      <c r="M69" s="2"/>
    </row>
    <row r="70" spans="1:13" x14ac:dyDescent="0.2">
      <c r="A70" t="s">
        <v>193</v>
      </c>
      <c r="B70" t="s">
        <v>194</v>
      </c>
      <c r="C70" s="1">
        <v>-77.099999999999994</v>
      </c>
      <c r="D70" t="s">
        <v>195</v>
      </c>
      <c r="E70">
        <v>1</v>
      </c>
      <c r="F70" t="s">
        <v>5</v>
      </c>
      <c r="G70">
        <v>1.6956521739130435</v>
      </c>
      <c r="H70" s="2">
        <v>1</v>
      </c>
      <c r="I70" s="2">
        <f>2*COUNTIF(F$1:F69,"yes")/(COUNTIF(F$1:F69,"yes")+O$3+(O$1-O$3-(COUNTIF(F71:F$441,"no")+O$1-O$2)))</f>
        <v>-6.666666666666667</v>
      </c>
      <c r="L70" s="1">
        <v>-63.3</v>
      </c>
      <c r="M70" s="2"/>
    </row>
    <row r="71" spans="1:13" x14ac:dyDescent="0.2">
      <c r="A71" t="s">
        <v>196</v>
      </c>
      <c r="B71" t="s">
        <v>197</v>
      </c>
      <c r="C71" s="1">
        <v>-77.400000000000006</v>
      </c>
      <c r="D71" t="s">
        <v>198</v>
      </c>
      <c r="E71">
        <v>1</v>
      </c>
      <c r="F71" t="s">
        <v>5</v>
      </c>
      <c r="G71">
        <v>1.7391304347826086</v>
      </c>
      <c r="H71" s="2">
        <v>1</v>
      </c>
      <c r="I71" s="2">
        <f>2*COUNTIF(F$1:F70,"yes")/(COUNTIF(F$1:F70,"yes")+O$3+(O$1-O$3-(COUNTIF(F72:F$441,"no")+O$1-O$2)))</f>
        <v>-7.5</v>
      </c>
      <c r="L71" s="1">
        <v>-63.7</v>
      </c>
      <c r="M71" s="2"/>
    </row>
    <row r="72" spans="1:13" x14ac:dyDescent="0.2">
      <c r="A72" t="s">
        <v>199</v>
      </c>
      <c r="B72" t="s">
        <v>200</v>
      </c>
      <c r="C72" s="1">
        <v>-77.599999999999994</v>
      </c>
      <c r="D72" t="s">
        <v>201</v>
      </c>
      <c r="E72">
        <v>1</v>
      </c>
      <c r="F72" t="s">
        <v>5</v>
      </c>
      <c r="G72">
        <v>1.7826086956521738</v>
      </c>
      <c r="H72" s="2">
        <v>1</v>
      </c>
      <c r="I72" s="2">
        <f>2*COUNTIF(F$1:F71,"yes")/(COUNTIF(F$1:F71,"yes")+O$3+(O$1-O$3-(COUNTIF(F73:F$441,"no")+O$1-O$2)))</f>
        <v>-8.5714285714285712</v>
      </c>
      <c r="L72" s="1">
        <v>-65.099999999999994</v>
      </c>
      <c r="M72" s="2"/>
    </row>
    <row r="73" spans="1:13" x14ac:dyDescent="0.2">
      <c r="A73" t="s">
        <v>202</v>
      </c>
      <c r="B73" t="s">
        <v>203</v>
      </c>
      <c r="C73" s="1">
        <v>-79.2</v>
      </c>
      <c r="D73" t="s">
        <v>204</v>
      </c>
      <c r="E73">
        <v>1</v>
      </c>
      <c r="F73" t="s">
        <v>5</v>
      </c>
      <c r="G73">
        <v>1.8260869565217392</v>
      </c>
      <c r="H73" s="2">
        <v>1</v>
      </c>
      <c r="I73" s="2">
        <f>2*COUNTIF(F$1:F72,"yes")/(COUNTIF(F$1:F72,"yes")+O$3+(O$1-O$3-(COUNTIF(F74:F$441,"no")+O$1-O$2)))</f>
        <v>-10</v>
      </c>
      <c r="L73" s="1">
        <v>-66.8</v>
      </c>
      <c r="M73" s="2"/>
    </row>
    <row r="74" spans="1:13" x14ac:dyDescent="0.2">
      <c r="A74" t="s">
        <v>205</v>
      </c>
      <c r="B74" t="s">
        <v>206</v>
      </c>
      <c r="C74" s="1">
        <v>-80.900000000000006</v>
      </c>
      <c r="D74" t="s">
        <v>207</v>
      </c>
      <c r="E74">
        <v>1</v>
      </c>
      <c r="F74" t="s">
        <v>5</v>
      </c>
      <c r="G74">
        <v>1.8695652173913042</v>
      </c>
      <c r="H74" s="2">
        <v>1</v>
      </c>
      <c r="I74" s="2">
        <f>2*COUNTIF(F$1:F73,"yes")/(COUNTIF(F$1:F73,"yes")+O$3+(O$1-O$3-(COUNTIF(F75:F$441,"no")+O$1-O$2)))</f>
        <v>-12</v>
      </c>
      <c r="L74" s="1">
        <v>-67.7</v>
      </c>
      <c r="M74" s="2"/>
    </row>
    <row r="75" spans="1:13" x14ac:dyDescent="0.2">
      <c r="A75" t="s">
        <v>208</v>
      </c>
      <c r="B75" t="s">
        <v>209</v>
      </c>
      <c r="C75" s="1">
        <v>-81.900000000000006</v>
      </c>
      <c r="D75" t="s">
        <v>210</v>
      </c>
      <c r="E75">
        <v>1</v>
      </c>
      <c r="F75" t="s">
        <v>5</v>
      </c>
      <c r="G75">
        <v>1.9130434782608696</v>
      </c>
      <c r="H75" s="2">
        <v>1</v>
      </c>
      <c r="I75" s="2">
        <f>2*COUNTIF(F$1:F74,"yes")/(COUNTIF(F$1:F74,"yes")+O$3+(O$1-O$3-(COUNTIF(F76:F$441,"no")+O$1-O$2)))</f>
        <v>-15</v>
      </c>
      <c r="L75" s="1">
        <v>-72.2</v>
      </c>
      <c r="M75" s="2"/>
    </row>
    <row r="76" spans="1:13" x14ac:dyDescent="0.2">
      <c r="A76" t="s">
        <v>211</v>
      </c>
      <c r="B76" t="s">
        <v>212</v>
      </c>
      <c r="C76" s="1">
        <v>-81.900000000000006</v>
      </c>
      <c r="D76" t="s">
        <v>210</v>
      </c>
      <c r="E76">
        <v>1</v>
      </c>
      <c r="F76" t="s">
        <v>5</v>
      </c>
      <c r="G76">
        <v>1.9565217391304348</v>
      </c>
      <c r="H76" s="2">
        <v>1</v>
      </c>
      <c r="I76" s="2">
        <f>2*COUNTIF(F$1:F75,"yes")/(COUNTIF(F$1:F75,"yes")+O$3+(O$1-O$3-(COUNTIF(F77:F$441,"no")+O$1-O$2)))</f>
        <v>-20</v>
      </c>
      <c r="L76" s="1">
        <v>-73.5</v>
      </c>
      <c r="M76" s="2"/>
    </row>
    <row r="77" spans="1:13" x14ac:dyDescent="0.2">
      <c r="A77" t="s">
        <v>213</v>
      </c>
      <c r="B77" t="s">
        <v>214</v>
      </c>
      <c r="C77" s="1">
        <v>-83.5</v>
      </c>
      <c r="D77" t="s">
        <v>215</v>
      </c>
      <c r="E77">
        <v>1</v>
      </c>
      <c r="F77" t="s">
        <v>5</v>
      </c>
      <c r="G77">
        <v>2</v>
      </c>
      <c r="H77" s="2">
        <v>1</v>
      </c>
      <c r="I77" s="2">
        <f>2*COUNTIF(F$1:F76,"yes")/(COUNTIF(F$1:F76,"yes")+O$3+(O$1-O$3-(COUNTIF(F78:F$441,"no")+O$1-O$2)))</f>
        <v>-30</v>
      </c>
      <c r="L77" s="1">
        <v>-77.099999999999994</v>
      </c>
      <c r="M77" s="2"/>
    </row>
    <row r="78" spans="1:13" x14ac:dyDescent="0.2">
      <c r="A78" t="s">
        <v>216</v>
      </c>
      <c r="B78" t="s">
        <v>217</v>
      </c>
      <c r="C78" s="1">
        <v>-83.6</v>
      </c>
      <c r="D78" t="s">
        <v>215</v>
      </c>
      <c r="E78">
        <v>1</v>
      </c>
      <c r="F78" t="s">
        <v>5</v>
      </c>
      <c r="G78">
        <v>2.0434782608695654</v>
      </c>
      <c r="H78" s="2">
        <v>1</v>
      </c>
      <c r="I78" s="2">
        <f>2*COUNTIF(F$1:F77,"yes")/(COUNTIF(F$1:F77,"yes")+O$3+(O$1-O$3-(COUNTIF(F79:F$441,"no")+O$1-O$2)))</f>
        <v>-60</v>
      </c>
      <c r="L78" s="1">
        <v>-77.400000000000006</v>
      </c>
      <c r="M78" s="2"/>
    </row>
    <row r="79" spans="1:13" x14ac:dyDescent="0.2">
      <c r="A79" t="s">
        <v>218</v>
      </c>
      <c r="B79" t="s">
        <v>219</v>
      </c>
      <c r="C79" s="1">
        <v>-83.6</v>
      </c>
      <c r="D79" t="s">
        <v>215</v>
      </c>
      <c r="E79">
        <v>1</v>
      </c>
      <c r="F79" t="s">
        <v>5</v>
      </c>
      <c r="G79">
        <v>2.0869565217391304</v>
      </c>
      <c r="H79" s="2">
        <v>1</v>
      </c>
      <c r="I79" s="2" t="e">
        <f>2*COUNTIF(F$1:F78,"yes")/(COUNTIF(F$1:F78,"yes")+O$3+(O$1-O$3-(COUNTIF(F80:F$441,"no")+O$1-O$2)))</f>
        <v>#DIV/0!</v>
      </c>
      <c r="L79" s="1">
        <v>-77.599999999999994</v>
      </c>
      <c r="M79" s="2"/>
    </row>
    <row r="80" spans="1:13" x14ac:dyDescent="0.2">
      <c r="A80" t="s">
        <v>220</v>
      </c>
      <c r="B80" t="s">
        <v>221</v>
      </c>
      <c r="C80" s="1">
        <v>-83.6</v>
      </c>
      <c r="D80" t="s">
        <v>215</v>
      </c>
      <c r="E80">
        <v>1</v>
      </c>
      <c r="F80" t="s">
        <v>5</v>
      </c>
      <c r="G80">
        <v>2.1304347826086953</v>
      </c>
      <c r="H80" s="2">
        <v>1</v>
      </c>
      <c r="I80" s="2">
        <f>2*COUNTIF(F$1:F79,"yes")/(COUNTIF(F$1:F79,"yes")+O$3+(O$1-O$3-(COUNTIF(F81:F$441,"no")+O$1-O$2)))</f>
        <v>60</v>
      </c>
      <c r="L80" s="1">
        <v>-79.2</v>
      </c>
      <c r="M80" s="2"/>
    </row>
    <row r="81" spans="1:13" x14ac:dyDescent="0.2">
      <c r="A81" t="s">
        <v>222</v>
      </c>
      <c r="B81" t="s">
        <v>223</v>
      </c>
      <c r="C81" s="1">
        <v>-83.6</v>
      </c>
      <c r="D81" t="s">
        <v>215</v>
      </c>
      <c r="E81">
        <v>1</v>
      </c>
      <c r="F81" t="s">
        <v>5</v>
      </c>
      <c r="G81">
        <v>2.1739130434782608</v>
      </c>
      <c r="H81" s="2">
        <v>1</v>
      </c>
      <c r="I81" s="2">
        <f>2*COUNTIF(F$1:F80,"yes")/(COUNTIF(F$1:F80,"yes")+O$3+(O$1-O$3-(COUNTIF(F82:F$441,"no")+O$1-O$2)))</f>
        <v>30</v>
      </c>
      <c r="L81" s="1">
        <v>-80.900000000000006</v>
      </c>
      <c r="M81" s="2"/>
    </row>
    <row r="82" spans="1:13" x14ac:dyDescent="0.2">
      <c r="A82" t="s">
        <v>224</v>
      </c>
      <c r="B82" t="s">
        <v>225</v>
      </c>
      <c r="C82" s="1">
        <v>-83.6</v>
      </c>
      <c r="D82" t="s">
        <v>215</v>
      </c>
      <c r="E82">
        <v>1</v>
      </c>
      <c r="F82" t="s">
        <v>5</v>
      </c>
      <c r="G82">
        <v>2.2173913043478262</v>
      </c>
      <c r="H82" s="2">
        <v>1</v>
      </c>
      <c r="I82" s="2">
        <f>2*COUNTIF(F$1:F81,"yes")/(COUNTIF(F$1:F81,"yes")+O$3+(O$1-O$3-(COUNTIF(F83:F$441,"no")+O$1-O$2)))</f>
        <v>20</v>
      </c>
      <c r="L82" s="1">
        <v>-81.900000000000006</v>
      </c>
      <c r="M82" s="2"/>
    </row>
    <row r="83" spans="1:13" x14ac:dyDescent="0.2">
      <c r="A83" t="s">
        <v>226</v>
      </c>
      <c r="B83" t="s">
        <v>227</v>
      </c>
      <c r="C83" s="1">
        <v>-83.6</v>
      </c>
      <c r="D83" t="s">
        <v>215</v>
      </c>
      <c r="E83">
        <v>1</v>
      </c>
      <c r="F83" t="s">
        <v>5</v>
      </c>
      <c r="G83">
        <v>2.2608695652173916</v>
      </c>
      <c r="H83" s="2">
        <v>1</v>
      </c>
      <c r="I83" s="2">
        <f>2*COUNTIF(F$1:F82,"yes")/(COUNTIF(F$1:F82,"yes")+O$3+(O$1-O$3-(COUNTIF(F84:F$441,"no")+O$1-O$2)))</f>
        <v>15</v>
      </c>
      <c r="L83" s="1">
        <v>-81.900000000000006</v>
      </c>
      <c r="M83" s="2"/>
    </row>
    <row r="84" spans="1:13" x14ac:dyDescent="0.2">
      <c r="A84" t="s">
        <v>228</v>
      </c>
      <c r="B84" t="s">
        <v>229</v>
      </c>
      <c r="C84" s="1">
        <v>-83.6</v>
      </c>
      <c r="D84" t="s">
        <v>215</v>
      </c>
      <c r="E84">
        <v>1</v>
      </c>
      <c r="F84" t="s">
        <v>5</v>
      </c>
      <c r="G84">
        <v>2.3043478260869565</v>
      </c>
      <c r="H84" s="2">
        <v>1</v>
      </c>
      <c r="I84" s="2">
        <f>2*COUNTIF(F$1:F83,"yes")/(COUNTIF(F$1:F83,"yes")+O$3+(O$1-O$3-(COUNTIF(F85:F$441,"no")+O$1-O$2)))</f>
        <v>12</v>
      </c>
      <c r="L84" s="1">
        <v>-83.5</v>
      </c>
      <c r="M84" s="2"/>
    </row>
    <row r="85" spans="1:13" x14ac:dyDescent="0.2">
      <c r="A85" t="s">
        <v>230</v>
      </c>
      <c r="B85" t="s">
        <v>231</v>
      </c>
      <c r="C85" s="1">
        <v>-83.6</v>
      </c>
      <c r="D85" t="s">
        <v>215</v>
      </c>
      <c r="E85">
        <v>1</v>
      </c>
      <c r="F85" t="s">
        <v>5</v>
      </c>
      <c r="G85">
        <v>2.3478260869565215</v>
      </c>
      <c r="H85" s="2">
        <v>1</v>
      </c>
      <c r="I85" s="2">
        <f>2*COUNTIF(F$1:F84,"yes")/(COUNTIF(F$1:F84,"yes")+O$3+(O$1-O$3-(COUNTIF(F86:F$441,"no")+O$1-O$2)))</f>
        <v>10</v>
      </c>
      <c r="L85" s="1">
        <v>-83.6</v>
      </c>
      <c r="M85" s="2"/>
    </row>
    <row r="86" spans="1:13" x14ac:dyDescent="0.2">
      <c r="A86" t="s">
        <v>232</v>
      </c>
      <c r="B86" t="s">
        <v>233</v>
      </c>
      <c r="C86" s="1">
        <v>-83.6</v>
      </c>
      <c r="D86" t="s">
        <v>215</v>
      </c>
      <c r="E86">
        <v>1</v>
      </c>
      <c r="F86" t="s">
        <v>5</v>
      </c>
      <c r="G86">
        <v>2.3913043478260869</v>
      </c>
      <c r="H86" s="2">
        <v>1</v>
      </c>
      <c r="I86" s="2">
        <f>2*COUNTIF(F$1:F85,"yes")/(COUNTIF(F$1:F85,"yes")+O$3+(O$1-O$3-(COUNTIF(F87:F$441,"no")+O$1-O$2)))</f>
        <v>8.5714285714285712</v>
      </c>
      <c r="L86" s="1">
        <v>-83.6</v>
      </c>
      <c r="M86" s="2"/>
    </row>
    <row r="87" spans="1:13" x14ac:dyDescent="0.2">
      <c r="A87" t="s">
        <v>234</v>
      </c>
      <c r="B87" t="s">
        <v>235</v>
      </c>
      <c r="C87" s="1">
        <v>-83.6</v>
      </c>
      <c r="D87" t="s">
        <v>215</v>
      </c>
      <c r="E87">
        <v>1</v>
      </c>
      <c r="F87" t="s">
        <v>5</v>
      </c>
      <c r="G87">
        <v>2.4347826086956523</v>
      </c>
      <c r="H87" s="2">
        <v>1</v>
      </c>
      <c r="I87" s="2">
        <f>2*COUNTIF(F$1:F86,"yes")/(COUNTIF(F$1:F86,"yes")+O$3+(O$1-O$3-(COUNTIF(F88:F$441,"no")+O$1-O$2)))</f>
        <v>7.5</v>
      </c>
      <c r="L87" s="1">
        <v>-83.6</v>
      </c>
      <c r="M87" s="2"/>
    </row>
    <row r="88" spans="1:13" x14ac:dyDescent="0.2">
      <c r="A88" t="s">
        <v>236</v>
      </c>
      <c r="B88" t="s">
        <v>237</v>
      </c>
      <c r="C88" s="1">
        <v>-83.6</v>
      </c>
      <c r="D88" t="s">
        <v>215</v>
      </c>
      <c r="E88">
        <v>1</v>
      </c>
      <c r="F88" t="s">
        <v>5</v>
      </c>
      <c r="G88">
        <v>2.4782608695652173</v>
      </c>
      <c r="H88" s="2">
        <v>1</v>
      </c>
      <c r="I88" s="2">
        <f>2*COUNTIF(F$1:F87,"yes")/(COUNTIF(F$1:F87,"yes")+O$3+(O$1-O$3-(COUNTIF(F89:F$441,"no")+O$1-O$2)))</f>
        <v>6.666666666666667</v>
      </c>
      <c r="L88" s="1">
        <v>-83.6</v>
      </c>
      <c r="M88" s="2"/>
    </row>
    <row r="89" spans="1:13" x14ac:dyDescent="0.2">
      <c r="A89" t="s">
        <v>238</v>
      </c>
      <c r="B89" t="s">
        <v>239</v>
      </c>
      <c r="C89" s="1">
        <v>-83.6</v>
      </c>
      <c r="D89" t="s">
        <v>215</v>
      </c>
      <c r="E89">
        <v>1</v>
      </c>
      <c r="F89" t="s">
        <v>5</v>
      </c>
      <c r="G89">
        <v>2.5217391304347827</v>
      </c>
      <c r="H89" s="2">
        <v>1</v>
      </c>
      <c r="I89" s="2">
        <f>2*COUNTIF(F$1:F88,"yes")/(COUNTIF(F$1:F88,"yes")+O$3+(O$1-O$3-(COUNTIF(F90:F$441,"no")+O$1-O$2)))</f>
        <v>6</v>
      </c>
      <c r="L89" s="1">
        <v>-83.6</v>
      </c>
      <c r="M89" s="2"/>
    </row>
    <row r="90" spans="1:13" x14ac:dyDescent="0.2">
      <c r="A90" t="s">
        <v>240</v>
      </c>
      <c r="B90" t="s">
        <v>241</v>
      </c>
      <c r="C90" s="1">
        <v>-83.6</v>
      </c>
      <c r="D90" t="s">
        <v>215</v>
      </c>
      <c r="E90">
        <v>1</v>
      </c>
      <c r="F90" t="s">
        <v>5</v>
      </c>
      <c r="G90">
        <v>2.5652173913043477</v>
      </c>
      <c r="H90" s="2">
        <v>1</v>
      </c>
      <c r="I90" s="2">
        <f>2*COUNTIF(F$1:F89,"yes")/(COUNTIF(F$1:F89,"yes")+O$3+(O$1-O$3-(COUNTIF(F91:F$441,"no")+O$1-O$2)))</f>
        <v>5.4545454545454541</v>
      </c>
      <c r="L90" s="1">
        <v>-83.6</v>
      </c>
      <c r="M90" s="2"/>
    </row>
    <row r="91" spans="1:13" x14ac:dyDescent="0.2">
      <c r="A91" t="s">
        <v>242</v>
      </c>
      <c r="B91" t="s">
        <v>243</v>
      </c>
      <c r="C91" s="1">
        <v>-85.6</v>
      </c>
      <c r="D91" t="s">
        <v>244</v>
      </c>
      <c r="E91">
        <v>1</v>
      </c>
      <c r="F91" t="s">
        <v>5</v>
      </c>
      <c r="G91">
        <v>2.6086956521739131</v>
      </c>
      <c r="H91" s="2">
        <v>1</v>
      </c>
      <c r="I91" s="2">
        <f>2*COUNTIF(F$1:F90,"yes")/(COUNTIF(F$1:F90,"yes")+O$3+(O$1-O$3-(COUNTIF(F92:F$441,"no")+O$1-O$2)))</f>
        <v>5</v>
      </c>
      <c r="L91" s="1">
        <v>-83.6</v>
      </c>
      <c r="M91" s="2"/>
    </row>
    <row r="92" spans="1:13" x14ac:dyDescent="0.2">
      <c r="A92" t="s">
        <v>245</v>
      </c>
      <c r="B92" t="s">
        <v>246</v>
      </c>
      <c r="C92" s="1">
        <v>-86</v>
      </c>
      <c r="D92" t="s">
        <v>247</v>
      </c>
      <c r="E92">
        <v>1</v>
      </c>
      <c r="F92" t="s">
        <v>5</v>
      </c>
      <c r="G92">
        <v>2.6521739130434785</v>
      </c>
      <c r="H92" s="2">
        <v>1</v>
      </c>
      <c r="I92" s="2">
        <f>2*COUNTIF(F$1:F91,"yes")/(COUNTIF(F$1:F91,"yes")+O$3+(O$1-O$3-(COUNTIF(F93:F$441,"no")+O$1-O$2)))</f>
        <v>4.615384615384615</v>
      </c>
      <c r="L92" s="1">
        <v>-83.6</v>
      </c>
      <c r="M92" s="2"/>
    </row>
    <row r="93" spans="1:13" x14ac:dyDescent="0.2">
      <c r="A93" t="s">
        <v>248</v>
      </c>
      <c r="B93" t="s">
        <v>249</v>
      </c>
      <c r="C93" s="1">
        <v>-86.4</v>
      </c>
      <c r="D93" t="s">
        <v>250</v>
      </c>
      <c r="E93">
        <v>1</v>
      </c>
      <c r="F93" t="s">
        <v>5</v>
      </c>
      <c r="G93">
        <v>2.6956521739130435</v>
      </c>
      <c r="H93" s="2">
        <v>1</v>
      </c>
      <c r="I93" s="2">
        <f>2*COUNTIF(F$1:F92,"yes")/(COUNTIF(F$1:F92,"yes")+O$3+(O$1-O$3-(COUNTIF(F94:F$441,"no")+O$1-O$2)))</f>
        <v>4.2857142857142856</v>
      </c>
      <c r="L93" s="1">
        <v>-83.6</v>
      </c>
      <c r="M93" s="2"/>
    </row>
    <row r="94" spans="1:13" x14ac:dyDescent="0.2">
      <c r="A94" t="s">
        <v>251</v>
      </c>
      <c r="B94" t="s">
        <v>252</v>
      </c>
      <c r="C94" s="1">
        <v>-87.3</v>
      </c>
      <c r="D94" t="s">
        <v>253</v>
      </c>
      <c r="E94">
        <v>1</v>
      </c>
      <c r="F94" t="s">
        <v>5</v>
      </c>
      <c r="G94">
        <v>2.7391304347826084</v>
      </c>
      <c r="H94" s="2">
        <v>1</v>
      </c>
      <c r="I94" s="2">
        <f>2*COUNTIF(F$1:F93,"yes")/(COUNTIF(F$1:F93,"yes")+O$3+(O$1-O$3-(COUNTIF(F95:F$441,"no")+O$1-O$2)))</f>
        <v>4</v>
      </c>
      <c r="L94" s="1">
        <v>-83.6</v>
      </c>
      <c r="M94" s="2"/>
    </row>
    <row r="95" spans="1:13" x14ac:dyDescent="0.2">
      <c r="A95" t="s">
        <v>254</v>
      </c>
      <c r="B95" t="s">
        <v>255</v>
      </c>
      <c r="C95" s="1">
        <v>-89.8</v>
      </c>
      <c r="D95" t="s">
        <v>256</v>
      </c>
      <c r="E95">
        <v>1</v>
      </c>
      <c r="F95" t="s">
        <v>5</v>
      </c>
      <c r="G95">
        <v>2.7826086956521738</v>
      </c>
      <c r="H95" s="2">
        <v>1</v>
      </c>
      <c r="I95" s="2">
        <f>2*COUNTIF(F$1:F94,"yes")/(COUNTIF(F$1:F94,"yes")+O$3+(O$1-O$3-(COUNTIF(F96:F$441,"no")+O$1-O$2)))</f>
        <v>3.75</v>
      </c>
      <c r="L95" s="1">
        <v>-83.6</v>
      </c>
      <c r="M95" s="2"/>
    </row>
    <row r="96" spans="1:13" x14ac:dyDescent="0.2">
      <c r="A96" t="s">
        <v>257</v>
      </c>
      <c r="B96" t="s">
        <v>258</v>
      </c>
      <c r="C96" s="1">
        <v>-90.4</v>
      </c>
      <c r="D96" t="s">
        <v>259</v>
      </c>
      <c r="E96">
        <v>1</v>
      </c>
      <c r="F96" t="s">
        <v>5</v>
      </c>
      <c r="G96">
        <v>2.8260869565217392</v>
      </c>
      <c r="H96" s="2">
        <v>1</v>
      </c>
      <c r="I96" s="2">
        <f>2*COUNTIF(F$1:F95,"yes")/(COUNTIF(F$1:F95,"yes")+O$3+(O$1-O$3-(COUNTIF(F97:F$441,"no")+O$1-O$2)))</f>
        <v>3.5294117647058822</v>
      </c>
      <c r="L96" s="1">
        <v>-83.6</v>
      </c>
      <c r="M96" s="2"/>
    </row>
    <row r="97" spans="1:13" x14ac:dyDescent="0.2">
      <c r="A97" t="s">
        <v>260</v>
      </c>
      <c r="B97" t="s">
        <v>261</v>
      </c>
      <c r="C97" s="1">
        <v>-90.4</v>
      </c>
      <c r="D97" t="s">
        <v>259</v>
      </c>
      <c r="E97">
        <v>1</v>
      </c>
      <c r="F97" t="s">
        <v>5</v>
      </c>
      <c r="G97">
        <v>2.8695652173913047</v>
      </c>
      <c r="H97" s="2">
        <v>1</v>
      </c>
      <c r="I97" s="2">
        <f>2*COUNTIF(F$1:F96,"yes")/(COUNTIF(F$1:F96,"yes")+O$3+(O$1-O$3-(COUNTIF(F98:F$441,"no")+O$1-O$2)))</f>
        <v>3.3333333333333335</v>
      </c>
      <c r="L97" s="1">
        <v>-83.6</v>
      </c>
      <c r="M97" s="2"/>
    </row>
    <row r="98" spans="1:13" x14ac:dyDescent="0.2">
      <c r="A98" t="s">
        <v>262</v>
      </c>
      <c r="B98" t="s">
        <v>263</v>
      </c>
      <c r="C98" s="1">
        <v>-90.4</v>
      </c>
      <c r="D98" t="s">
        <v>259</v>
      </c>
      <c r="E98">
        <v>1</v>
      </c>
      <c r="F98" t="s">
        <v>5</v>
      </c>
      <c r="G98">
        <v>2.9130434782608696</v>
      </c>
      <c r="H98" s="2">
        <v>1</v>
      </c>
      <c r="I98" s="2">
        <f>2*COUNTIF(F$1:F97,"yes")/(COUNTIF(F$1:F97,"yes")+O$3+(O$1-O$3-(COUNTIF(F99:F$441,"no")+O$1-O$2)))</f>
        <v>3.1578947368421053</v>
      </c>
      <c r="L98" s="1">
        <v>-85.6</v>
      </c>
      <c r="M98" s="2"/>
    </row>
    <row r="99" spans="1:13" x14ac:dyDescent="0.2">
      <c r="A99" t="s">
        <v>264</v>
      </c>
      <c r="B99" t="s">
        <v>265</v>
      </c>
      <c r="C99" s="1">
        <v>-90.4</v>
      </c>
      <c r="D99" t="s">
        <v>259</v>
      </c>
      <c r="E99">
        <v>1</v>
      </c>
      <c r="F99" t="s">
        <v>5</v>
      </c>
      <c r="G99">
        <v>2.9565217391304346</v>
      </c>
      <c r="H99" s="2">
        <v>1</v>
      </c>
      <c r="I99" s="2">
        <f>2*COUNTIF(F$1:F98,"yes")/(COUNTIF(F$1:F98,"yes")+O$3+(O$1-O$3-(COUNTIF(F100:F$441,"no")+O$1-O$2)))</f>
        <v>3</v>
      </c>
      <c r="L99" s="1">
        <v>-86</v>
      </c>
      <c r="M99" s="2"/>
    </row>
    <row r="100" spans="1:13" x14ac:dyDescent="0.2">
      <c r="A100" t="s">
        <v>266</v>
      </c>
      <c r="B100" t="s">
        <v>267</v>
      </c>
      <c r="C100" s="1">
        <v>-90.4</v>
      </c>
      <c r="D100" t="s">
        <v>259</v>
      </c>
      <c r="E100">
        <v>1</v>
      </c>
      <c r="F100" t="s">
        <v>5</v>
      </c>
      <c r="G100">
        <v>3</v>
      </c>
      <c r="H100" s="2">
        <v>1</v>
      </c>
      <c r="I100" s="2">
        <f>2*COUNTIF(F$1:F99,"yes")/(COUNTIF(F$1:F99,"yes")+O$3+(O$1-O$3-(COUNTIF(F101:F$441,"no")+O$1-O$2)))</f>
        <v>2.8571428571428572</v>
      </c>
      <c r="L100" s="1">
        <v>-86.4</v>
      </c>
      <c r="M100" s="2"/>
    </row>
    <row r="101" spans="1:13" x14ac:dyDescent="0.2">
      <c r="A101" t="s">
        <v>268</v>
      </c>
      <c r="B101" t="s">
        <v>269</v>
      </c>
      <c r="C101" s="1">
        <v>-90.4</v>
      </c>
      <c r="D101" t="s">
        <v>259</v>
      </c>
      <c r="E101">
        <v>1</v>
      </c>
      <c r="F101" t="s">
        <v>5</v>
      </c>
      <c r="G101">
        <v>3.0434782608695654</v>
      </c>
      <c r="H101" s="2">
        <v>1</v>
      </c>
      <c r="I101" s="2">
        <f>2*COUNTIF(F$1:F100,"yes")/(COUNTIF(F$1:F100,"yes")+O$3+(O$1-O$3-(COUNTIF(F102:F$441,"no")+O$1-O$2)))</f>
        <v>2.7272727272727271</v>
      </c>
      <c r="L101" s="1">
        <v>-87.3</v>
      </c>
      <c r="M101" s="2"/>
    </row>
    <row r="102" spans="1:13" x14ac:dyDescent="0.2">
      <c r="A102" t="s">
        <v>270</v>
      </c>
      <c r="B102" t="s">
        <v>271</v>
      </c>
      <c r="C102" s="1">
        <v>-90.4</v>
      </c>
      <c r="D102" t="s">
        <v>259</v>
      </c>
      <c r="E102">
        <v>1</v>
      </c>
      <c r="F102" t="s">
        <v>5</v>
      </c>
      <c r="G102">
        <v>3.0869565217391304</v>
      </c>
      <c r="H102" s="2">
        <v>1</v>
      </c>
      <c r="I102" s="2">
        <f>2*COUNTIF(F$1:F101,"yes")/(COUNTIF(F$1:F101,"yes")+O$3+(O$1-O$3-(COUNTIF(F103:F$441,"no")+O$1-O$2)))</f>
        <v>2.6086956521739131</v>
      </c>
      <c r="L102" s="1">
        <v>-89.8</v>
      </c>
      <c r="M102" s="2"/>
    </row>
    <row r="103" spans="1:13" x14ac:dyDescent="0.2">
      <c r="A103" t="s">
        <v>272</v>
      </c>
      <c r="B103" t="s">
        <v>273</v>
      </c>
      <c r="C103" s="1">
        <v>-90.4</v>
      </c>
      <c r="D103" t="s">
        <v>259</v>
      </c>
      <c r="E103">
        <v>1</v>
      </c>
      <c r="F103" t="s">
        <v>5</v>
      </c>
      <c r="G103">
        <v>3.1304347826086958</v>
      </c>
      <c r="H103" s="2">
        <v>1</v>
      </c>
      <c r="I103" s="2">
        <f>2*COUNTIF(F$1:F102,"yes")/(COUNTIF(F$1:F102,"yes")+O$3+(O$1-O$3-(COUNTIF(F104:F$441,"no")+O$1-O$2)))</f>
        <v>2.5</v>
      </c>
      <c r="L103" s="1">
        <v>-90.4</v>
      </c>
      <c r="M103" s="2"/>
    </row>
    <row r="104" spans="1:13" x14ac:dyDescent="0.2">
      <c r="A104" t="s">
        <v>274</v>
      </c>
      <c r="B104" t="s">
        <v>275</v>
      </c>
      <c r="C104" s="1">
        <v>-90.4</v>
      </c>
      <c r="D104" t="s">
        <v>259</v>
      </c>
      <c r="E104">
        <v>1</v>
      </c>
      <c r="F104" t="s">
        <v>5</v>
      </c>
      <c r="G104">
        <v>3.1739130434782608</v>
      </c>
      <c r="H104" s="2">
        <v>1</v>
      </c>
      <c r="I104" s="2">
        <f>2*COUNTIF(F$1:F103,"yes")/(COUNTIF(F$1:F103,"yes")+O$3+(O$1-O$3-(COUNTIF(F105:F$441,"no")+O$1-O$2)))</f>
        <v>2.4</v>
      </c>
      <c r="L104" s="1">
        <v>-90.4</v>
      </c>
      <c r="M104" s="2"/>
    </row>
    <row r="105" spans="1:13" x14ac:dyDescent="0.2">
      <c r="A105" t="s">
        <v>276</v>
      </c>
      <c r="B105" t="s">
        <v>277</v>
      </c>
      <c r="C105" s="1">
        <v>-90.8</v>
      </c>
      <c r="D105" t="s">
        <v>278</v>
      </c>
      <c r="E105">
        <v>1</v>
      </c>
      <c r="F105" t="s">
        <v>5</v>
      </c>
      <c r="G105">
        <v>3.2173913043478262</v>
      </c>
      <c r="H105" s="2">
        <v>1</v>
      </c>
      <c r="I105" s="2">
        <f>2*COUNTIF(F$1:F104,"yes")/(COUNTIF(F$1:F104,"yes")+O$3+(O$1-O$3-(COUNTIF(F106:F$441,"no")+O$1-O$2)))</f>
        <v>2.3076923076923075</v>
      </c>
      <c r="L105" s="1">
        <v>-90.4</v>
      </c>
      <c r="M105" s="2"/>
    </row>
    <row r="106" spans="1:13" x14ac:dyDescent="0.2">
      <c r="A106" t="s">
        <v>279</v>
      </c>
      <c r="B106" t="s">
        <v>280</v>
      </c>
      <c r="C106" s="1">
        <v>-91.8</v>
      </c>
      <c r="D106" t="s">
        <v>281</v>
      </c>
      <c r="E106">
        <v>1</v>
      </c>
      <c r="F106" t="s">
        <v>5</v>
      </c>
      <c r="G106">
        <v>3.2608695652173911</v>
      </c>
      <c r="H106" s="2">
        <v>1</v>
      </c>
      <c r="I106" s="2">
        <f>2*COUNTIF(F$1:F105,"yes")/(COUNTIF(F$1:F105,"yes")+O$3+(O$1-O$3-(COUNTIF(F107:F$441,"no")+O$1-O$2)))</f>
        <v>2.2222222222222223</v>
      </c>
      <c r="L106" s="1">
        <v>-90.4</v>
      </c>
      <c r="M106" s="2"/>
    </row>
    <row r="107" spans="1:13" x14ac:dyDescent="0.2">
      <c r="A107" t="s">
        <v>282</v>
      </c>
      <c r="B107" t="s">
        <v>283</v>
      </c>
      <c r="C107" s="1">
        <v>-95.3</v>
      </c>
      <c r="D107" t="s">
        <v>284</v>
      </c>
      <c r="E107">
        <v>1</v>
      </c>
      <c r="F107" t="s">
        <v>5</v>
      </c>
      <c r="G107">
        <v>3.3043478260869565</v>
      </c>
      <c r="H107" s="2">
        <v>1</v>
      </c>
      <c r="I107" s="2">
        <f>2*COUNTIF(F$1:F106,"yes")/(COUNTIF(F$1:F106,"yes")+O$3+(O$1-O$3-(COUNTIF(F108:F$441,"no")+O$1-O$2)))</f>
        <v>2.1428571428571428</v>
      </c>
      <c r="L107" s="1">
        <v>-90.4</v>
      </c>
      <c r="M107" s="2"/>
    </row>
    <row r="108" spans="1:13" x14ac:dyDescent="0.2">
      <c r="A108" t="s">
        <v>285</v>
      </c>
      <c r="B108" t="s">
        <v>286</v>
      </c>
      <c r="C108" s="1">
        <v>-95.3</v>
      </c>
      <c r="D108" t="s">
        <v>284</v>
      </c>
      <c r="E108">
        <v>1</v>
      </c>
      <c r="F108" t="s">
        <v>5</v>
      </c>
      <c r="G108">
        <v>3.347826086956522</v>
      </c>
      <c r="H108" s="2">
        <v>1</v>
      </c>
      <c r="I108" s="2">
        <f>2*COUNTIF(F$1:F107,"yes")/(COUNTIF(F$1:F107,"yes")+O$3+(O$1-O$3-(COUNTIF(F109:F$441,"no")+O$1-O$2)))</f>
        <v>2.0689655172413794</v>
      </c>
      <c r="L108" s="1">
        <v>-90.4</v>
      </c>
      <c r="M108" s="2"/>
    </row>
    <row r="109" spans="1:13" x14ac:dyDescent="0.2">
      <c r="A109" t="s">
        <v>287</v>
      </c>
      <c r="B109" t="s">
        <v>288</v>
      </c>
      <c r="C109" s="1">
        <v>-104.4</v>
      </c>
      <c r="D109" s="4" t="s">
        <v>259</v>
      </c>
      <c r="E109">
        <v>1</v>
      </c>
      <c r="F109" t="s">
        <v>5</v>
      </c>
      <c r="G109">
        <v>3.3913043478260869</v>
      </c>
      <c r="H109" s="2">
        <v>1</v>
      </c>
      <c r="I109" s="2">
        <f>2*COUNTIF(F$1:F108,"yes")/(COUNTIF(F$1:F108,"yes")+O$3+(O$1-O$3-(COUNTIF(F110:F$441,"no")+O$1-O$2)))</f>
        <v>2</v>
      </c>
      <c r="L109" s="1">
        <v>-90.4</v>
      </c>
      <c r="M109" s="2"/>
    </row>
    <row r="110" spans="1:13" x14ac:dyDescent="0.2">
      <c r="C110" s="1"/>
      <c r="H110" s="2"/>
      <c r="I110" s="2"/>
      <c r="L110" s="1">
        <v>-90.4</v>
      </c>
      <c r="M110" s="2"/>
    </row>
    <row r="111" spans="1:13" x14ac:dyDescent="0.2">
      <c r="C111" s="1"/>
      <c r="H111" s="2"/>
      <c r="I111" s="2"/>
      <c r="L111" s="1">
        <v>-90.4</v>
      </c>
      <c r="M111" s="2"/>
    </row>
    <row r="112" spans="1:13" x14ac:dyDescent="0.2">
      <c r="C112" s="1"/>
      <c r="I112" s="2"/>
      <c r="L112" s="1">
        <v>-90.8</v>
      </c>
      <c r="M112" s="2"/>
    </row>
    <row r="113" spans="3:13" x14ac:dyDescent="0.2">
      <c r="C113" s="1"/>
      <c r="I113" s="2"/>
      <c r="L113" s="1">
        <v>-91.8</v>
      </c>
      <c r="M113" s="2"/>
    </row>
    <row r="114" spans="3:13" x14ac:dyDescent="0.2">
      <c r="C114" s="1"/>
      <c r="L114" s="1">
        <v>-95.3</v>
      </c>
      <c r="M114" s="2"/>
    </row>
    <row r="115" spans="3:13" x14ac:dyDescent="0.2">
      <c r="C115" s="1"/>
      <c r="L115" s="1">
        <v>-95.3</v>
      </c>
      <c r="M115" s="2"/>
    </row>
    <row r="116" spans="3:13" x14ac:dyDescent="0.2">
      <c r="C116" s="1"/>
      <c r="L116" s="1">
        <v>-104.4</v>
      </c>
      <c r="M116" s="2"/>
    </row>
    <row r="117" spans="3:13" x14ac:dyDescent="0.2">
      <c r="C117" s="1"/>
    </row>
    <row r="118" spans="3:13" x14ac:dyDescent="0.2">
      <c r="C118" s="1"/>
    </row>
    <row r="119" spans="3:13" x14ac:dyDescent="0.2">
      <c r="C119" s="1"/>
    </row>
    <row r="120" spans="3:13" x14ac:dyDescent="0.2">
      <c r="C120" s="1"/>
    </row>
    <row r="121" spans="3:13" x14ac:dyDescent="0.2">
      <c r="C121" s="1"/>
    </row>
    <row r="122" spans="3:13" x14ac:dyDescent="0.2">
      <c r="C122" s="1"/>
    </row>
    <row r="123" spans="3:13" x14ac:dyDescent="0.2">
      <c r="C123" s="1"/>
    </row>
    <row r="124" spans="3:13" x14ac:dyDescent="0.2">
      <c r="C124" s="1"/>
    </row>
    <row r="125" spans="3:13" x14ac:dyDescent="0.2">
      <c r="C125" s="1"/>
    </row>
    <row r="126" spans="3:13" x14ac:dyDescent="0.2">
      <c r="C126" s="1"/>
    </row>
    <row r="127" spans="3:13" x14ac:dyDescent="0.2">
      <c r="C127" s="1"/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apple</dc:creator>
  <cp:lastModifiedBy>apple apple</cp:lastModifiedBy>
  <dcterms:created xsi:type="dcterms:W3CDTF">2024-05-23T21:38:08Z</dcterms:created>
  <dcterms:modified xsi:type="dcterms:W3CDTF">2024-05-23T22:05:26Z</dcterms:modified>
</cp:coreProperties>
</file>